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256" windowHeight="11700" tabRatio="599" firstSheet="1" activeTab="1"/>
  </bookViews>
  <sheets>
    <sheet name="1.1.Поступления" sheetId="23" r:id="rId1"/>
    <sheet name="1.1.Выплаты" sheetId="25" r:id="rId2"/>
    <sheet name="6.Численность" sheetId="6" r:id="rId3"/>
    <sheet name="6.ФОТ" sheetId="7" r:id="rId4"/>
  </sheets>
  <definedNames>
    <definedName name="XDO_?DATA_VC003_S1?">#REF!</definedName>
    <definedName name="XDO_?DATA_VC003_S4?">#REF!</definedName>
    <definedName name="XDO_?DATA_VC006_S1?">#REF!</definedName>
    <definedName name="XDO_?DATA_VC006_S4?">#REF!</definedName>
    <definedName name="XDO_?DATA002_S1?">#REF!</definedName>
    <definedName name="XDO_?DATA002_S1_2?">#REF!</definedName>
    <definedName name="XDO_?DATA002_S3?">#REF!</definedName>
    <definedName name="XDO_?DATA002_S4?">#REF!</definedName>
    <definedName name="XDO_?DATA002_S4_2?">#REF!</definedName>
    <definedName name="XDO_?SEGMENTS1_S1?">#REF!</definedName>
    <definedName name="XDO_?SEGMENTS1_S4?">#REF!</definedName>
    <definedName name="XDO_?SEGMENTS10_S4?">#REF!</definedName>
    <definedName name="XDO_?SEGMENTS234_S1?">#REF!</definedName>
    <definedName name="XDO_?SEGMENTS2345_S4?">#REF!</definedName>
    <definedName name="XDO_?SEGMENTS5_S1?">#REF!</definedName>
    <definedName name="XDO_?SEGMENTS5_S1_2?">#REF!</definedName>
    <definedName name="XDO_?SEGMENTS6_S1?">#REF!</definedName>
    <definedName name="XDO_?SEGMENTS6_S1_2?">#REF!</definedName>
    <definedName name="XDO_?SEGMENTS6_S4?">#REF!</definedName>
    <definedName name="XDO_?SEGMENTS6_S4_2?">#REF!</definedName>
    <definedName name="XDO_?SEGMENTS7_S1?">#REF!</definedName>
    <definedName name="XDO_?SEGMENTS7_S1_2?">#REF!</definedName>
    <definedName name="XDO_?SEGMENTS7_S4?">#REF!</definedName>
    <definedName name="XDO_?SEGMENTS7_S4_2?">#REF!</definedName>
    <definedName name="XDO_?SEGMENTS8_S1?">#REF!</definedName>
    <definedName name="XDO_?SEGMENTS8_S4?">#REF!</definedName>
    <definedName name="XDO_?SEGMENTS8_S4_2?">#REF!</definedName>
    <definedName name="XDO_?SEGMENTS9_S1?">#REF!</definedName>
    <definedName name="XDO_?SEGMENTS9_S4?">#REF!</definedName>
    <definedName name="XDO_GROUP_?LINE_empty?">#REF!</definedName>
    <definedName name="XDO_GROUP_?LINE_empty_2?">#REF!</definedName>
    <definedName name="XDO_GROUP_?LINE_empty_3?">#REF!</definedName>
    <definedName name="XDO_GROUP_?LINE_S1?">#REF!</definedName>
    <definedName name="XDO_GROUP_?LINE_S1_1?">#REF!</definedName>
    <definedName name="XDO_GROUP_?LINE_S1_2?">#REF!</definedName>
    <definedName name="XDO_GROUP_?LINE_S3?">#REF!</definedName>
    <definedName name="XDO_GROUP_?LINE_S3B?">#REF!</definedName>
    <definedName name="XDO_GROUP_?LINE_S4?">#REF!</definedName>
    <definedName name="XDO_GROUP_?LINE_S4_1?">#REF!</definedName>
    <definedName name="XDO_GROUP_?LINE_S4_2?">#REF!</definedName>
    <definedName name="_xlnm.Print_Titles" localSheetId="1">'1.1.Выплаты'!$3:$7</definedName>
    <definedName name="_xlnm.Print_Titles" localSheetId="0">'1.1.Поступления'!$14:$17</definedName>
    <definedName name="_xlnm.Print_Area" localSheetId="1">'1.1.Выплаты'!$A$1:$U$39</definedName>
    <definedName name="_xlnm.Print_Area" localSheetId="0">'1.1.Поступления'!$A$1:$H$48</definedName>
    <definedName name="_xlnm.Print_Area" localSheetId="3">'6.ФОТ'!$A$1:$P$36</definedName>
    <definedName name="_xlnm.Print_Area" localSheetId="2">'6.Численность'!$A$1:$Q$48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5"/>
  <c r="L10"/>
  <c r="D11"/>
  <c r="D10" s="1"/>
  <c r="D13"/>
  <c r="D16"/>
  <c r="D20"/>
  <c r="D23"/>
  <c r="D32"/>
  <c r="D9"/>
  <c r="D8"/>
  <c r="N18" i="7" l="1"/>
  <c r="N19"/>
  <c r="K9"/>
  <c r="E9"/>
  <c r="O27" i="6" l="1"/>
  <c r="O35"/>
  <c r="D27"/>
  <c r="D24" i="25" l="1"/>
  <c r="F10"/>
  <c r="G10"/>
  <c r="H10"/>
  <c r="I10"/>
  <c r="J10"/>
  <c r="K10"/>
  <c r="D12" l="1"/>
  <c r="D14"/>
  <c r="D17"/>
  <c r="D18"/>
  <c r="D19"/>
  <c r="D21"/>
  <c r="D22"/>
  <c r="D25"/>
  <c r="D26"/>
  <c r="D27"/>
  <c r="D28"/>
  <c r="D29"/>
  <c r="D30"/>
  <c r="D31"/>
  <c r="D33"/>
  <c r="D34"/>
  <c r="D35"/>
  <c r="D36"/>
  <c r="D37"/>
  <c r="D38"/>
  <c r="H18" i="7"/>
  <c r="I35" i="6"/>
  <c r="H35"/>
  <c r="D35"/>
  <c r="D39" i="25" l="1"/>
</calcChain>
</file>

<file path=xl/sharedStrings.xml><?xml version="1.0" encoding="utf-8"?>
<sst xmlns="http://schemas.openxmlformats.org/spreadsheetml/2006/main" count="826" uniqueCount="300">
  <si>
    <t>всего</t>
  </si>
  <si>
    <t>Код строки</t>
  </si>
  <si>
    <t>х</t>
  </si>
  <si>
    <t>Коды</t>
  </si>
  <si>
    <t>Дата</t>
  </si>
  <si>
    <t>ИНН</t>
  </si>
  <si>
    <t>по ОКТМО</t>
  </si>
  <si>
    <t>Периодичность: годовая</t>
  </si>
  <si>
    <t>КПП</t>
  </si>
  <si>
    <t>Учреждение</t>
  </si>
  <si>
    <t>Орган, осуществляющий функции 
и полномочия учредителя</t>
  </si>
  <si>
    <t>Публично-правовое образование</t>
  </si>
  <si>
    <t>по Сводному реестру</t>
  </si>
  <si>
    <t>КОДЫ</t>
  </si>
  <si>
    <t xml:space="preserve">Дата </t>
  </si>
  <si>
    <t>Наименование показателя</t>
  </si>
  <si>
    <t>в том числе:</t>
  </si>
  <si>
    <t>0100</t>
  </si>
  <si>
    <t>0200</t>
  </si>
  <si>
    <t>0300</t>
  </si>
  <si>
    <t>0310</t>
  </si>
  <si>
    <t>9000</t>
  </si>
  <si>
    <t xml:space="preserve"> Сведения о численности сотрудников и оплате труда</t>
  </si>
  <si>
    <t>Раздел 1. Сведения о численности сотрудников</t>
  </si>
  <si>
    <t>Группы персонала
 (категория персонала)</t>
  </si>
  <si>
    <t>Штатная численность на начало года</t>
  </si>
  <si>
    <t>Штатная численность на конец отчетного периода</t>
  </si>
  <si>
    <t>установлено штатным расписанием</t>
  </si>
  <si>
    <t>из нее
по основным видам деятельности</t>
  </si>
  <si>
    <t>замещено</t>
  </si>
  <si>
    <t xml:space="preserve"> вакантных должностей</t>
  </si>
  <si>
    <t>по основному месту работы</t>
  </si>
  <si>
    <t>по внешнему совмести-тельству</t>
  </si>
  <si>
    <t xml:space="preserve"> всего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</si>
  <si>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</si>
  <si>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</si>
  <si>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</si>
  <si>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 xml:space="preserve">в том числе: </t>
  </si>
  <si>
    <t>по внутреннему совместительству (совмещению должностей)</t>
  </si>
  <si>
    <t>по внешнему совместительству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</si>
  <si>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</si>
  <si>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</si>
  <si>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</si>
  <si>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госудственного (муниципального) задания</t>
  </si>
  <si>
    <t>за счет средств субсидии на иные цели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</si>
  <si>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</si>
  <si>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</si>
  <si>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</si>
  <si>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</si>
  <si>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ОМС</t>
  </si>
  <si>
    <t>на 1 __________ 20 __ г.</t>
  </si>
  <si>
    <t>Итого</t>
  </si>
  <si>
    <t>глава по БК</t>
  </si>
  <si>
    <t>за счет средств гранта в форме субсидии</t>
  </si>
  <si>
    <r>
      <t>всего</t>
    </r>
    <r>
      <rPr>
        <vertAlign val="superscript"/>
        <sz val="10"/>
        <color theme="1"/>
        <rFont val="Times New Roman"/>
        <family val="1"/>
        <charset val="204"/>
      </rPr>
      <t>7</t>
    </r>
  </si>
  <si>
    <r>
      <rPr>
        <vertAlign val="superscript"/>
        <sz val="8"/>
        <color theme="1"/>
        <rFont val="Times New Roman"/>
        <family val="1"/>
        <charset val="204"/>
      </rPr>
      <t>7</t>
    </r>
    <r>
      <rPr>
        <sz val="8"/>
        <color theme="1"/>
        <rFont val="Times New Roman"/>
        <family val="1"/>
        <charset val="204"/>
      </rPr>
      <t xml:space="preserve"> 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</si>
  <si>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t>по внутреннему совмести-тельству
(по совмещению должностей)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</si>
  <si>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rPr>
        <vertAlign val="superscript"/>
        <sz val="8"/>
        <color theme="1"/>
        <rFont val="Times New Roman"/>
        <family val="1"/>
        <charset val="204"/>
      </rPr>
      <t>8</t>
    </r>
    <r>
      <rPr>
        <sz val="8"/>
        <color theme="1"/>
        <rFont val="Times New Roman"/>
        <family val="1"/>
        <charset val="204"/>
      </rPr>
      <t xml:space="preserve">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</si>
  <si>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8"/>
        <color theme="1"/>
        <rFont val="Times New Roman"/>
        <family val="1"/>
        <charset val="204"/>
      </rPr>
      <t>12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</si>
  <si>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8"/>
        <color theme="1"/>
        <rFont val="Times New Roman"/>
        <family val="1"/>
        <charset val="204"/>
      </rPr>
      <t>13</t>
    </r>
    <r>
      <rPr>
        <sz val="8"/>
        <color theme="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</si>
  <si>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t>По договорам гражданско-правового характера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</si>
  <si>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сотрудники учреждения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</si>
  <si>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</si>
  <si>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12</t>
    </r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</si>
  <si>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</t>
    </r>
    <r>
      <rPr>
        <sz val="10"/>
        <color theme="1"/>
        <rFont val="Times New Roman"/>
        <family val="1"/>
        <charset val="204"/>
      </rPr>
      <t xml:space="preserve">
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</si>
  <si>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14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</si>
  <si>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15</t>
    </r>
  </si>
  <si>
    <r>
      <rPr>
        <vertAlign val="superscript"/>
        <sz val="8"/>
        <color theme="1"/>
        <rFont val="Times New Roman"/>
        <family val="1"/>
        <charset val="204"/>
      </rPr>
      <t>14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</si>
  <si>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15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</si>
  <si>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color theme="1"/>
        <rFont val="Times New Roman"/>
        <family val="1"/>
        <charset val="204"/>
      </rPr>
      <t>17</t>
    </r>
  </si>
  <si>
    <r>
      <t>ОМС</t>
    </r>
    <r>
      <rPr>
        <vertAlign val="superscript"/>
        <sz val="10"/>
        <color theme="1"/>
        <rFont val="Times New Roman"/>
        <family val="1"/>
        <charset val="204"/>
      </rPr>
      <t>18</t>
    </r>
  </si>
  <si>
    <r>
      <t>за счет 
средств от приносящей доход деятельности</t>
    </r>
    <r>
      <rPr>
        <vertAlign val="superscript"/>
        <sz val="10"/>
        <color theme="1"/>
        <rFont val="Times New Roman"/>
        <family val="1"/>
        <charset val="204"/>
      </rPr>
      <t>19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</si>
  <si>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20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</si>
  <si>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21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</si>
  <si>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22</t>
    </r>
  </si>
  <si>
    <r>
      <rPr>
        <vertAlign val="superscript"/>
        <sz val="8"/>
        <color theme="1"/>
        <rFont val="Times New Roman"/>
        <family val="1"/>
        <charset val="204"/>
      </rPr>
      <t>21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</si>
  <si>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22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</si>
  <si>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t>(должность)</t>
  </si>
  <si>
    <t>(расшифровка подписи)</t>
  </si>
  <si>
    <t>Исполнитель</t>
  </si>
  <si>
    <t>(телефон)</t>
  </si>
  <si>
    <t>«___»_________ 20____ г.</t>
  </si>
  <si>
    <t>Руководитель 
(уполномоченное лицо) Учреждения</t>
  </si>
  <si>
    <r>
      <rPr>
        <vertAlign val="superscript"/>
        <sz val="8"/>
        <color theme="1"/>
        <rFont val="Times New Roman"/>
        <family val="1"/>
        <charset val="204"/>
      </rPr>
      <t>9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</si>
  <si>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10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</si>
  <si>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8"/>
        <color theme="1"/>
        <rFont val="Times New Roman"/>
        <family val="1"/>
        <charset val="204"/>
      </rPr>
      <t>11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</si>
  <si>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t>Начислено по договорам гражданско-правового характера, руб</t>
    </r>
    <r>
      <rPr>
        <vertAlign val="superscript"/>
        <sz val="10"/>
        <color theme="1"/>
        <rFont val="Times New Roman"/>
        <family val="1"/>
        <charset val="204"/>
      </rPr>
      <t>16</t>
    </r>
  </si>
  <si>
    <r>
      <rPr>
        <vertAlign val="superscript"/>
        <sz val="8"/>
        <color theme="1"/>
        <rFont val="Times New Roman"/>
        <family val="1"/>
        <charset val="204"/>
      </rPr>
      <t>16</t>
    </r>
    <r>
      <rPr>
        <sz val="8"/>
        <color theme="1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</si>
  <si>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19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</si>
  <si>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8"/>
        <color theme="1"/>
        <rFont val="Times New Roman"/>
        <family val="1"/>
        <charset val="204"/>
      </rPr>
      <t>20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</si>
  <si>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t>Средняя численность сотрудников за отчетный период</t>
  </si>
  <si>
    <t>Цветовой код (для информации):</t>
  </si>
  <si>
    <t>Значения, наследуемые из разделов, подразделов формы или других электронных формуляров либо автоматически формируемые на основании справочников при выборе значений других показателей формы</t>
  </si>
  <si>
    <t>Значения выбираются из справочника</t>
  </si>
  <si>
    <t>Ввод текстового или цифрового значения вручную</t>
  </si>
  <si>
    <t>Значение рассчитывается автоматически по формуле</t>
  </si>
  <si>
    <t>=гр.5+гр.6</t>
  </si>
  <si>
    <t>=стр.1000+стр.2000+стр.3000</t>
  </si>
  <si>
    <t>=гр.4+гр.7+гр.8</t>
  </si>
  <si>
    <t>из них:</t>
  </si>
  <si>
    <t>коммунальные услуги</t>
  </si>
  <si>
    <t>1000</t>
  </si>
  <si>
    <t xml:space="preserve">по ОКТМО </t>
  </si>
  <si>
    <t>Приложение № 1 
к изменениям, которые вносятся в Общие требования 
к порядку составления и утверждения отчета о результатах 
деятельности государственного (муниципального) учреждения 
и об использовании закрепленного за ним государственного 
(муниципального) имущества, утвержденные приказом Министерства 
финансов Российской Федерации от 2 ноября 2021 г. № 171н, 
утвержденным приказом Министерства финансов Российской Федерации 
от «____» _____________ 2022 г. № ______</t>
  </si>
  <si>
    <t xml:space="preserve">Учреждение                                                                          </t>
  </si>
  <si>
    <t xml:space="preserve">Орган, осуществляющий 
функции и полномочия учредителя                                               </t>
  </si>
  <si>
    <t xml:space="preserve">Глава по БК </t>
  </si>
  <si>
    <t>Периодичность:  годовая</t>
  </si>
  <si>
    <t xml:space="preserve">Единица измерения: руб. </t>
  </si>
  <si>
    <t xml:space="preserve">по ОКЕИ </t>
  </si>
  <si>
    <t>Раздел 1. Сведения о поступлениях учреждения</t>
  </si>
  <si>
    <t>Код 
строки</t>
  </si>
  <si>
    <t>Сумма поступлений</t>
  </si>
  <si>
    <t>Изменение, %</t>
  </si>
  <si>
    <t>Доля в общей сумме поступлений, %</t>
  </si>
  <si>
    <t>2</t>
  </si>
  <si>
    <t>3</t>
  </si>
  <si>
    <t>4</t>
  </si>
  <si>
    <t>5</t>
  </si>
  <si>
    <t>=(гр.3-гр.4)*100/гр.3</t>
  </si>
  <si>
    <t>=гр.3/стр.9000 гр.3*100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</si>
  <si>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</si>
  <si>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</si>
  <si>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</si>
  <si>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</si>
  <si>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</si>
  <si>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</si>
  <si>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</si>
  <si>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</si>
  <si>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</si>
  <si>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</si>
  <si>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</si>
  <si>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</si>
  <si>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</si>
  <si>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</si>
  <si>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</si>
  <si>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</si>
  <si>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</si>
  <si>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</si>
  <si>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</si>
  <si>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расходов, понесенных в связи с эксплуатацией имущества, находящегося в оперативном управлении учреждения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</si>
  <si>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</si>
  <si>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</si>
  <si>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</si>
  <si>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</si>
  <si>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доходы от распоряжения правами на результаты интеллектуальной деятельности и средствами 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</si>
  <si>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</si>
  <si>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</si>
  <si>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</si>
  <si>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</si>
  <si>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</si>
  <si>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 учреждения</t>
  </si>
  <si>
    <t>Поступления доходов от штрафов, пеней, неустойки, возмещения ущерба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</si>
  <si>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</si>
  <si>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</si>
  <si>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</si>
  <si>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</si>
  <si>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 xml:space="preserve">Итого </t>
  </si>
  <si>
    <t>=стр.0100+стр.0200+стр.0300+стр.0400+стр.0500+стр.0600+стр.0700+стр.0800+стр.0900+стр.1000+стр.1100+стр.1200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</si>
  <si>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</si>
  <si>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</si>
  <si>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</si>
  <si>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</si>
  <si>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</si>
  <si>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</si>
  <si>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</si>
  <si>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</si>
  <si>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</si>
  <si>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</si>
  <si>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</si>
  <si>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</si>
  <si>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</si>
  <si>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</si>
  <si>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</si>
  <si>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</si>
  <si>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</si>
  <si>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</si>
  <si>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</si>
  <si>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</si>
  <si>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</si>
  <si>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</si>
  <si>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</si>
  <si>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</si>
  <si>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</si>
  <si>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</si>
  <si>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=гр.3 стр.0100/гр.3 стр.9000*100</t>
  </si>
  <si>
    <t>=гр.5 стр.0100/гр.3 стр.9000*100</t>
  </si>
  <si>
    <t>=гр.7 стр.0100/гр.3 стр.9000*100</t>
  </si>
  <si>
    <t>=гр.9 стр.0100/гр.3 стр.9000*100</t>
  </si>
  <si>
    <t>=гр.11 стр.0100/гр.3 стр.9000*100</t>
  </si>
  <si>
    <t>=гр.13 стр.0100/гр.3 стр.9000*100</t>
  </si>
  <si>
    <t>=гр.15 стр.0100/гр.3 стр.9000*100</t>
  </si>
  <si>
    <t>=гр.17 стр.0100/гр.3 стр.9000*100</t>
  </si>
  <si>
    <t>=гр.19 стр.0100/гр.3 стр.9000*100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</si>
  <si>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</si>
  <si>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</si>
  <si>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</si>
  <si>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</si>
  <si>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</si>
  <si>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</si>
  <si>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</si>
  <si>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основные средства</t>
  </si>
  <si>
    <t>нематериальные активы</t>
  </si>
  <si>
    <t>непроизведенные активы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</si>
  <si>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</si>
  <si>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</si>
  <si>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</si>
  <si>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</si>
  <si>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</si>
  <si>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</si>
  <si>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</si>
  <si>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</si>
  <si>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</si>
  <si>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</si>
  <si>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</si>
  <si>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</si>
  <si>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прочие налоги, сборы, платежи в бюджет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</si>
  <si>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</si>
  <si>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</si>
  <si>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</si>
  <si>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</si>
  <si>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</si>
  <si>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</si>
  <si>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=0100+0200+0300+0400+0500+0600+0700+0800+0900</t>
  </si>
  <si>
    <t>=гр.8+гр.11</t>
  </si>
  <si>
    <t>Субсидии на финансовое обеспечение выполнения государственного (муниципального) задания</t>
  </si>
  <si>
    <t>0501</t>
  </si>
  <si>
    <t>0502</t>
  </si>
  <si>
    <t>=стр.0501+стр.0502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</si>
  <si>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</si>
  <si>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</si>
  <si>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</si>
  <si>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</si>
  <si>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</si>
  <si>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</si>
  <si>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</si>
  <si>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</si>
  <si>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</si>
  <si>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</si>
  <si>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</si>
  <si>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</si>
  <si>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</si>
  <si>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</si>
  <si>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</si>
  <si>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</si>
  <si>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</si>
  <si>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=стр.0901+стр.0902+стр.0903+стр.0904+стр.0905+стр.0906+стр.0907+стр.0908</t>
  </si>
  <si>
    <t>=стр.0801+стр.0802+стр.0803+стр.0804+стр. 0805+стр.0806+стр.0807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</si>
  <si>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</si>
  <si>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</si>
  <si>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</si>
  <si>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</si>
  <si>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</si>
  <si>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</si>
  <si>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</si>
  <si>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</si>
  <si>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</si>
  <si>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100%</t>
  </si>
  <si>
    <t>Сведения о поступлениях и выплатах учреждения</t>
  </si>
  <si>
    <t>=гр.16+гр.17</t>
  </si>
  <si>
    <t>0708</t>
  </si>
  <si>
    <t>0707</t>
  </si>
  <si>
    <t>Заведующий</t>
  </si>
  <si>
    <t>Помощник воспитателя</t>
  </si>
  <si>
    <t>Сторож</t>
  </si>
  <si>
    <t>Повар</t>
  </si>
  <si>
    <t>Дворник</t>
  </si>
  <si>
    <t>Документовед</t>
  </si>
  <si>
    <t>1</t>
  </si>
  <si>
    <t>Музыкальный руководитель</t>
  </si>
  <si>
    <t>2,25</t>
  </si>
  <si>
    <t>1,23</t>
  </si>
  <si>
    <t>Рабочий</t>
  </si>
  <si>
    <t>8,38</t>
  </si>
  <si>
    <t xml:space="preserve">                                                                                                      на 1  __января_________  2024__ г.</t>
  </si>
  <si>
    <t>за  2022__ год 
(за год, предшествующий 
отчетному)</t>
  </si>
  <si>
    <t>за  2023_ год
(за отчетный
финансовый год)</t>
  </si>
  <si>
    <t>18 593 000.55</t>
  </si>
  <si>
    <t>5 633 155.3</t>
  </si>
  <si>
    <t>17 490.65</t>
  </si>
  <si>
    <t>1 820 723.47</t>
  </si>
  <si>
    <t>783 449.58</t>
  </si>
  <si>
    <t>1 722 247.4</t>
  </si>
  <si>
    <t>12 900</t>
  </si>
  <si>
    <t>64 800</t>
  </si>
  <si>
    <t>4 966 920.33</t>
  </si>
  <si>
    <t>130 356</t>
  </si>
  <si>
    <t>40 615.73</t>
  </si>
  <si>
    <t>25 864.56</t>
  </si>
  <si>
    <t>1 774 925.12</t>
  </si>
  <si>
    <t>1 859 614.18</t>
  </si>
  <si>
    <t>86238</t>
  </si>
  <si>
    <t>Малыш</t>
  </si>
  <si>
    <t>Воспиатетль</t>
  </si>
  <si>
    <t>Старший воспитатель</t>
  </si>
  <si>
    <t>Педагог-психолог</t>
  </si>
  <si>
    <t>Инструктор по физкультуре</t>
  </si>
  <si>
    <t>Учитель-логопед</t>
  </si>
  <si>
    <t>Педагог дополнительного образования</t>
  </si>
  <si>
    <t>почта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</si>
</sst>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i/>
      <sz val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2" fillId="0" borderId="0"/>
    <xf numFmtId="0" fontId="15" fillId="0" borderId="0"/>
    <xf numFmtId="164" fontId="12" fillId="0" borderId="0" applyFont="0" applyFill="0" applyBorder="0" applyAlignment="0" applyProtection="0"/>
  </cellStyleXfs>
  <cellXfs count="270">
    <xf numFmtId="0" fontId="0" fillId="0" borderId="0" xfId="0"/>
    <xf numFmtId="0" fontId="8" fillId="0" borderId="0" xfId="0" applyFont="1"/>
    <xf numFmtId="0" fontId="10" fillId="0" borderId="0" xfId="0" applyFont="1"/>
    <xf numFmtId="0" fontId="16" fillId="0" borderId="0" xfId="3" applyFont="1" applyAlignment="1">
      <alignment wrapText="1"/>
    </xf>
    <xf numFmtId="0" fontId="15" fillId="0" borderId="0" xfId="3"/>
    <xf numFmtId="0" fontId="1" fillId="0" borderId="0" xfId="3" applyFont="1"/>
    <xf numFmtId="0" fontId="1" fillId="2" borderId="10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5" fillId="0" borderId="0" xfId="3" applyAlignment="1">
      <alignment horizontal="center"/>
    </xf>
    <xf numFmtId="0" fontId="2" fillId="2" borderId="10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1" fillId="0" borderId="0" xfId="3" applyFont="1" applyAlignment="1">
      <alignment horizontal="right" indent="1"/>
    </xf>
    <xf numFmtId="0" fontId="3" fillId="0" borderId="0" xfId="3" applyFont="1"/>
    <xf numFmtId="0" fontId="3" fillId="0" borderId="0" xfId="3" applyFont="1" applyAlignment="1">
      <alignment horizontal="right"/>
    </xf>
    <xf numFmtId="49" fontId="17" fillId="2" borderId="15" xfId="1" applyNumberFormat="1" applyFont="1" applyFill="1" applyBorder="1" applyAlignment="1">
      <alignment horizontal="center" vertical="center" wrapText="1"/>
    </xf>
    <xf numFmtId="0" fontId="2" fillId="2" borderId="16" xfId="3" applyFont="1" applyFill="1" applyBorder="1"/>
    <xf numFmtId="0" fontId="3" fillId="0" borderId="0" xfId="3" applyFont="1" applyAlignment="1">
      <alignment wrapText="1"/>
    </xf>
    <xf numFmtId="0" fontId="3" fillId="0" borderId="0" xfId="3" applyFont="1" applyAlignment="1">
      <alignment horizontal="right" wrapText="1"/>
    </xf>
    <xf numFmtId="0" fontId="1" fillId="0" borderId="13" xfId="3" applyFont="1" applyBorder="1"/>
    <xf numFmtId="0" fontId="18" fillId="2" borderId="16" xfId="3" applyFont="1" applyFill="1" applyBorder="1"/>
    <xf numFmtId="0" fontId="1" fillId="0" borderId="0" xfId="3" applyFont="1" applyAlignment="1">
      <alignment wrapText="1"/>
    </xf>
    <xf numFmtId="0" fontId="3" fillId="0" borderId="0" xfId="3" applyFont="1" applyAlignment="1">
      <alignment horizontal="center"/>
    </xf>
    <xf numFmtId="0" fontId="1" fillId="0" borderId="13" xfId="3" applyFont="1" applyBorder="1" applyAlignment="1">
      <alignment wrapText="1"/>
    </xf>
    <xf numFmtId="0" fontId="1" fillId="0" borderId="0" xfId="3" applyFont="1" applyAlignment="1">
      <alignment horizontal="left"/>
    </xf>
    <xf numFmtId="0" fontId="1" fillId="0" borderId="14" xfId="3" applyFont="1" applyBorder="1" applyAlignment="1">
      <alignment horizontal="left"/>
    </xf>
    <xf numFmtId="0" fontId="1" fillId="0" borderId="14" xfId="3" applyFont="1" applyBorder="1"/>
    <xf numFmtId="0" fontId="18" fillId="2" borderId="30" xfId="3" applyFont="1" applyFill="1" applyBorder="1"/>
    <xf numFmtId="0" fontId="18" fillId="2" borderId="17" xfId="3" applyFont="1" applyFill="1" applyBorder="1"/>
    <xf numFmtId="0" fontId="6" fillId="2" borderId="30" xfId="3" applyFont="1" applyFill="1" applyBorder="1"/>
    <xf numFmtId="0" fontId="6" fillId="2" borderId="19" xfId="3" applyFont="1" applyFill="1" applyBorder="1"/>
    <xf numFmtId="0" fontId="18" fillId="2" borderId="19" xfId="3" applyFont="1" applyFill="1" applyBorder="1"/>
    <xf numFmtId="0" fontId="6" fillId="2" borderId="0" xfId="3" applyFont="1" applyFill="1"/>
    <xf numFmtId="0" fontId="18" fillId="2" borderId="0" xfId="3" applyFont="1" applyFill="1"/>
    <xf numFmtId="0" fontId="1" fillId="0" borderId="4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0" fontId="20" fillId="0" borderId="0" xfId="3" applyFont="1"/>
    <xf numFmtId="0" fontId="1" fillId="0" borderId="14" xfId="3" applyFont="1" applyBorder="1" applyAlignment="1">
      <alignment horizontal="left" wrapText="1"/>
    </xf>
    <xf numFmtId="0" fontId="1" fillId="0" borderId="20" xfId="3" applyFont="1" applyBorder="1" applyAlignment="1">
      <alignment horizontal="center" wrapText="1"/>
    </xf>
    <xf numFmtId="0" fontId="1" fillId="0" borderId="14" xfId="3" applyFont="1" applyBorder="1" applyAlignment="1">
      <alignment horizontal="left" wrapText="1" indent="3"/>
    </xf>
    <xf numFmtId="0" fontId="1" fillId="0" borderId="22" xfId="3" applyFont="1" applyBorder="1" applyAlignment="1">
      <alignment horizontal="center" wrapText="1"/>
    </xf>
    <xf numFmtId="0" fontId="1" fillId="0" borderId="1" xfId="3" applyFont="1" applyBorder="1" applyAlignment="1">
      <alignment horizontal="center" vertical="center" wrapText="1"/>
    </xf>
    <xf numFmtId="0" fontId="1" fillId="2" borderId="34" xfId="3" applyFont="1" applyFill="1" applyBorder="1" applyAlignment="1">
      <alignment horizontal="center" wrapText="1"/>
    </xf>
    <xf numFmtId="0" fontId="15" fillId="2" borderId="0" xfId="3" applyFill="1"/>
    <xf numFmtId="0" fontId="1" fillId="2" borderId="22" xfId="3" applyFont="1" applyFill="1" applyBorder="1" applyAlignment="1">
      <alignment horizontal="center" wrapText="1"/>
    </xf>
    <xf numFmtId="0" fontId="7" fillId="0" borderId="23" xfId="3" applyFont="1" applyBorder="1" applyAlignment="1">
      <alignment horizontal="center" vertical="center"/>
    </xf>
    <xf numFmtId="0" fontId="2" fillId="0" borderId="13" xfId="3" applyFont="1" applyBorder="1"/>
    <xf numFmtId="0" fontId="7" fillId="0" borderId="31" xfId="3" applyFont="1" applyBorder="1" applyAlignment="1">
      <alignment horizontal="right"/>
    </xf>
    <xf numFmtId="0" fontId="21" fillId="0" borderId="0" xfId="3" applyFont="1"/>
    <xf numFmtId="0" fontId="8" fillId="0" borderId="13" xfId="0" applyFont="1" applyBorder="1"/>
    <xf numFmtId="0" fontId="21" fillId="0" borderId="13" xfId="3" applyFont="1" applyBorder="1"/>
    <xf numFmtId="0" fontId="1" fillId="2" borderId="0" xfId="0" applyFont="1" applyFill="1" applyAlignment="1">
      <alignment horizontal="center" vertical="center" wrapText="1"/>
    </xf>
    <xf numFmtId="0" fontId="21" fillId="0" borderId="37" xfId="3" applyFont="1" applyBorder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13" xfId="0" applyFont="1" applyFill="1" applyBorder="1" applyAlignment="1">
      <alignment wrapText="1"/>
    </xf>
    <xf numFmtId="49" fontId="9" fillId="2" borderId="0" xfId="0" applyNumberFormat="1" applyFont="1" applyFill="1" applyAlignment="1">
      <alignment horizontal="center" vertical="top" wrapText="1"/>
    </xf>
    <xf numFmtId="0" fontId="11" fillId="0" borderId="0" xfId="3" applyFont="1"/>
    <xf numFmtId="49" fontId="5" fillId="4" borderId="15" xfId="1" applyNumberFormat="1" applyFont="1" applyFill="1" applyBorder="1" applyAlignment="1">
      <alignment horizontal="center" vertical="center" wrapText="1"/>
    </xf>
    <xf numFmtId="0" fontId="1" fillId="4" borderId="16" xfId="3" applyFont="1" applyFill="1" applyBorder="1"/>
    <xf numFmtId="0" fontId="6" fillId="4" borderId="16" xfId="3" applyFont="1" applyFill="1" applyBorder="1"/>
    <xf numFmtId="0" fontId="6" fillId="4" borderId="17" xfId="3" applyFont="1" applyFill="1" applyBorder="1"/>
    <xf numFmtId="0" fontId="1" fillId="4" borderId="0" xfId="3" applyFont="1" applyFill="1"/>
    <xf numFmtId="0" fontId="1" fillId="4" borderId="13" xfId="3" applyFont="1" applyFill="1" applyBorder="1"/>
    <xf numFmtId="0" fontId="1" fillId="4" borderId="0" xfId="3" applyFont="1" applyFill="1" applyAlignment="1">
      <alignment wrapText="1"/>
    </xf>
    <xf numFmtId="0" fontId="1" fillId="4" borderId="13" xfId="3" applyFont="1" applyFill="1" applyBorder="1" applyAlignment="1">
      <alignment wrapText="1"/>
    </xf>
    <xf numFmtId="0" fontId="1" fillId="4" borderId="14" xfId="3" applyFont="1" applyFill="1" applyBorder="1" applyAlignment="1">
      <alignment horizontal="left"/>
    </xf>
    <xf numFmtId="49" fontId="1" fillId="7" borderId="21" xfId="3" applyNumberFormat="1" applyFont="1" applyFill="1" applyBorder="1" applyAlignment="1">
      <alignment horizontal="center" vertical="top" wrapText="1"/>
    </xf>
    <xf numFmtId="49" fontId="1" fillId="7" borderId="1" xfId="3" applyNumberFormat="1" applyFont="1" applyFill="1" applyBorder="1" applyAlignment="1">
      <alignment horizontal="center" vertical="top" wrapText="1"/>
    </xf>
    <xf numFmtId="49" fontId="7" fillId="7" borderId="24" xfId="3" applyNumberFormat="1" applyFont="1" applyFill="1" applyBorder="1" applyAlignment="1">
      <alignment horizontal="left" vertical="top" wrapText="1"/>
    </xf>
    <xf numFmtId="49" fontId="1" fillId="7" borderId="21" xfId="3" applyNumberFormat="1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vertical="center" wrapText="1"/>
    </xf>
    <xf numFmtId="0" fontId="1" fillId="3" borderId="28" xfId="3" applyFont="1" applyFill="1" applyBorder="1" applyAlignment="1">
      <alignment vertical="center" wrapText="1"/>
    </xf>
    <xf numFmtId="0" fontId="1" fillId="3" borderId="35" xfId="3" applyFont="1" applyFill="1" applyBorder="1" applyAlignment="1">
      <alignment vertical="center" wrapText="1"/>
    </xf>
    <xf numFmtId="0" fontId="1" fillId="4" borderId="20" xfId="3" applyFont="1" applyFill="1" applyBorder="1" applyAlignment="1">
      <alignment horizontal="center" wrapText="1"/>
    </xf>
    <xf numFmtId="0" fontId="1" fillId="4" borderId="22" xfId="3" applyFont="1" applyFill="1" applyBorder="1" applyAlignment="1">
      <alignment horizontal="center" wrapText="1"/>
    </xf>
    <xf numFmtId="0" fontId="1" fillId="4" borderId="34" xfId="3" applyFont="1" applyFill="1" applyBorder="1" applyAlignment="1">
      <alignment horizontal="center" wrapText="1"/>
    </xf>
    <xf numFmtId="0" fontId="1" fillId="4" borderId="22" xfId="3" applyFont="1" applyFill="1" applyBorder="1" applyAlignment="1">
      <alignment horizontal="left" wrapText="1"/>
    </xf>
    <xf numFmtId="0" fontId="1" fillId="6" borderId="14" xfId="3" applyFont="1" applyFill="1" applyBorder="1" applyAlignment="1">
      <alignment horizontal="left" wrapText="1" indent="3"/>
    </xf>
    <xf numFmtId="0" fontId="1" fillId="6" borderId="14" xfId="3" applyFont="1" applyFill="1" applyBorder="1" applyAlignment="1">
      <alignment horizontal="left" vertical="center" wrapText="1" indent="2"/>
    </xf>
    <xf numFmtId="0" fontId="1" fillId="6" borderId="14" xfId="3" applyFont="1" applyFill="1" applyBorder="1" applyAlignment="1">
      <alignment horizontal="left" vertical="top" wrapText="1" indent="3"/>
    </xf>
    <xf numFmtId="0" fontId="21" fillId="3" borderId="1" xfId="3" applyFont="1" applyFill="1" applyBorder="1"/>
    <xf numFmtId="0" fontId="21" fillId="3" borderId="28" xfId="3" applyFont="1" applyFill="1" applyBorder="1"/>
    <xf numFmtId="49" fontId="1" fillId="7" borderId="1" xfId="3" applyNumberFormat="1" applyFont="1" applyFill="1" applyBorder="1" applyAlignment="1">
      <alignment vertical="center" wrapText="1"/>
    </xf>
    <xf numFmtId="49" fontId="7" fillId="7" borderId="1" xfId="3" applyNumberFormat="1" applyFont="1" applyFill="1" applyBorder="1" applyAlignment="1">
      <alignment vertical="center" wrapText="1"/>
    </xf>
    <xf numFmtId="49" fontId="7" fillId="7" borderId="28" xfId="3" applyNumberFormat="1" applyFont="1" applyFill="1" applyBorder="1" applyAlignment="1">
      <alignment vertical="center" wrapText="1"/>
    </xf>
    <xf numFmtId="0" fontId="3" fillId="0" borderId="0" xfId="0" applyFont="1"/>
    <xf numFmtId="0" fontId="6" fillId="2" borderId="0" xfId="0" applyFont="1" applyFill="1"/>
    <xf numFmtId="0" fontId="9" fillId="0" borderId="0" xfId="0" applyFont="1"/>
    <xf numFmtId="0" fontId="9" fillId="2" borderId="0" xfId="0" applyFont="1" applyFill="1" applyAlignment="1">
      <alignment vertical="top" wrapText="1"/>
    </xf>
    <xf numFmtId="0" fontId="8" fillId="0" borderId="0" xfId="0" applyFont="1" applyAlignment="1">
      <alignment horizontal="center"/>
    </xf>
    <xf numFmtId="49" fontId="6" fillId="2" borderId="0" xfId="0" applyNumberFormat="1" applyFont="1" applyFill="1"/>
    <xf numFmtId="0" fontId="13" fillId="2" borderId="0" xfId="0" applyFont="1" applyFill="1"/>
    <xf numFmtId="0" fontId="13" fillId="2" borderId="10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right" wrapText="1" indent="1"/>
    </xf>
    <xf numFmtId="14" fontId="6" fillId="4" borderId="15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indent="1"/>
    </xf>
    <xf numFmtId="14" fontId="6" fillId="4" borderId="18" xfId="0" applyNumberFormat="1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6" fillId="4" borderId="13" xfId="0" applyFont="1" applyFill="1" applyBorder="1" applyAlignment="1">
      <alignment wrapText="1"/>
    </xf>
    <xf numFmtId="0" fontId="1" fillId="2" borderId="13" xfId="0" applyFont="1" applyFill="1" applyBorder="1"/>
    <xf numFmtId="0" fontId="6" fillId="2" borderId="13" xfId="0" applyFont="1" applyFill="1" applyBorder="1"/>
    <xf numFmtId="0" fontId="6" fillId="4" borderId="16" xfId="0" applyFont="1" applyFill="1" applyBorder="1" applyAlignment="1">
      <alignment horizontal="center"/>
    </xf>
    <xf numFmtId="0" fontId="1" fillId="2" borderId="14" xfId="0" applyFont="1" applyFill="1" applyBorder="1"/>
    <xf numFmtId="0" fontId="6" fillId="2" borderId="14" xfId="0" applyFont="1" applyFill="1" applyBorder="1"/>
    <xf numFmtId="0" fontId="6" fillId="2" borderId="0" xfId="0" applyFont="1" applyFill="1" applyAlignment="1">
      <alignment horizontal="right"/>
    </xf>
    <xf numFmtId="0" fontId="6" fillId="2" borderId="16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wrapText="1"/>
    </xf>
    <xf numFmtId="49" fontId="6" fillId="7" borderId="21" xfId="0" applyNumberFormat="1" applyFont="1" applyFill="1" applyBorder="1" applyAlignment="1">
      <alignment horizontal="center" vertical="center" wrapText="1"/>
    </xf>
    <xf numFmtId="49" fontId="8" fillId="7" borderId="27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wrapText="1"/>
    </xf>
    <xf numFmtId="49" fontId="8" fillId="7" borderId="28" xfId="0" applyNumberFormat="1" applyFont="1" applyFill="1" applyBorder="1" applyAlignment="1">
      <alignment horizontal="center"/>
    </xf>
    <xf numFmtId="49" fontId="6" fillId="2" borderId="36" xfId="0" applyNumberFormat="1" applyFont="1" applyFill="1" applyBorder="1" applyAlignment="1">
      <alignment horizontal="center" wrapText="1"/>
    </xf>
    <xf numFmtId="49" fontId="6" fillId="2" borderId="23" xfId="0" applyNumberFormat="1" applyFont="1" applyFill="1" applyBorder="1" applyAlignment="1">
      <alignment horizontal="center" wrapText="1"/>
    </xf>
    <xf numFmtId="49" fontId="7" fillId="0" borderId="38" xfId="0" applyNumberFormat="1" applyFont="1" applyBorder="1" applyAlignment="1">
      <alignment horizontal="center" wrapText="1"/>
    </xf>
    <xf numFmtId="49" fontId="6" fillId="2" borderId="3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wrapText="1"/>
    </xf>
    <xf numFmtId="0" fontId="25" fillId="2" borderId="0" xfId="0" applyFont="1" applyFill="1" applyAlignment="1">
      <alignment horizontal="left" wrapText="1" indent="2"/>
    </xf>
    <xf numFmtId="49" fontId="14" fillId="8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/>
    <xf numFmtId="49" fontId="6" fillId="2" borderId="2" xfId="0" applyNumberFormat="1" applyFont="1" applyFill="1" applyBorder="1" applyAlignment="1">
      <alignment horizontal="center"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wrapText="1"/>
    </xf>
    <xf numFmtId="49" fontId="6" fillId="8" borderId="20" xfId="0" applyNumberFormat="1" applyFont="1" applyFill="1" applyBorder="1" applyAlignment="1">
      <alignment horizontal="center"/>
    </xf>
    <xf numFmtId="49" fontId="6" fillId="7" borderId="21" xfId="0" applyNumberFormat="1" applyFont="1" applyFill="1" applyBorder="1" applyAlignment="1">
      <alignment vertical="top" wrapText="1"/>
    </xf>
    <xf numFmtId="49" fontId="1" fillId="3" borderId="21" xfId="0" applyNumberFormat="1" applyFont="1" applyFill="1" applyBorder="1"/>
    <xf numFmtId="49" fontId="6" fillId="7" borderId="21" xfId="0" applyNumberFormat="1" applyFont="1" applyFill="1" applyBorder="1" applyAlignment="1">
      <alignment wrapText="1"/>
    </xf>
    <xf numFmtId="49" fontId="6" fillId="8" borderId="2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left" wrapText="1" indent="2"/>
    </xf>
    <xf numFmtId="0" fontId="6" fillId="2" borderId="14" xfId="0" applyFont="1" applyFill="1" applyBorder="1" applyAlignment="1">
      <alignment horizontal="left" wrapText="1" indent="2"/>
    </xf>
    <xf numFmtId="0" fontId="13" fillId="2" borderId="31" xfId="0" applyFont="1" applyFill="1" applyBorder="1" applyAlignment="1">
      <alignment horizontal="right" wrapText="1" indent="1"/>
    </xf>
    <xf numFmtId="0" fontId="13" fillId="8" borderId="23" xfId="0" applyFont="1" applyFill="1" applyBorder="1" applyAlignment="1">
      <alignment horizontal="center"/>
    </xf>
    <xf numFmtId="49" fontId="13" fillId="7" borderId="24" xfId="0" applyNumberFormat="1" applyFont="1" applyFill="1" applyBorder="1" applyAlignment="1">
      <alignment horizontal="center" wrapText="1"/>
    </xf>
    <xf numFmtId="49" fontId="1" fillId="0" borderId="24" xfId="0" applyNumberFormat="1" applyFont="1" applyBorder="1" applyAlignment="1">
      <alignment horizontal="center"/>
    </xf>
    <xf numFmtId="0" fontId="14" fillId="8" borderId="0" xfId="0" applyFont="1" applyFill="1" applyAlignment="1">
      <alignment vertical="top" wrapText="1"/>
    </xf>
    <xf numFmtId="0" fontId="6" fillId="8" borderId="0" xfId="0" applyFont="1" applyFill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49" fontId="6" fillId="8" borderId="0" xfId="0" applyNumberFormat="1" applyFont="1" applyFill="1"/>
    <xf numFmtId="49" fontId="6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49" fontId="6" fillId="3" borderId="1" xfId="0" applyNumberFormat="1" applyFont="1" applyFill="1" applyBorder="1"/>
    <xf numFmtId="49" fontId="6" fillId="7" borderId="1" xfId="0" applyNumberFormat="1" applyFont="1" applyFill="1" applyBorder="1" applyAlignment="1">
      <alignment horizontal="center" wrapText="1"/>
    </xf>
    <xf numFmtId="49" fontId="1" fillId="7" borderId="28" xfId="0" applyNumberFormat="1" applyFont="1" applyFill="1" applyBorder="1" applyAlignment="1">
      <alignment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0" fontId="1" fillId="3" borderId="21" xfId="3" applyFont="1" applyFill="1" applyBorder="1" applyAlignment="1">
      <alignment horizontal="center" vertical="top" wrapText="1"/>
    </xf>
    <xf numFmtId="0" fontId="1" fillId="3" borderId="21" xfId="3" applyFont="1" applyFill="1" applyBorder="1" applyAlignment="1">
      <alignment horizontal="center" vertical="center" wrapText="1"/>
    </xf>
    <xf numFmtId="0" fontId="1" fillId="3" borderId="21" xfId="3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wrapText="1" indent="2"/>
    </xf>
    <xf numFmtId="49" fontId="5" fillId="8" borderId="22" xfId="0" applyNumberFormat="1" applyFont="1" applyFill="1" applyBorder="1" applyAlignment="1">
      <alignment horizontal="center"/>
    </xf>
    <xf numFmtId="49" fontId="6" fillId="7" borderId="21" xfId="3" applyNumberFormat="1" applyFont="1" applyFill="1" applyBorder="1" applyAlignment="1">
      <alignment horizontal="center" vertical="top" wrapText="1"/>
    </xf>
    <xf numFmtId="49" fontId="6" fillId="7" borderId="1" xfId="3" applyNumberFormat="1" applyFont="1" applyFill="1" applyBorder="1" applyAlignment="1">
      <alignment horizontal="center" vertical="top" wrapText="1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0" fontId="3" fillId="9" borderId="0" xfId="0" applyFont="1" applyFill="1"/>
    <xf numFmtId="0" fontId="1" fillId="9" borderId="1" xfId="3" applyFont="1" applyFill="1" applyBorder="1" applyAlignment="1">
      <alignment horizontal="center" vertical="center" wrapText="1"/>
    </xf>
    <xf numFmtId="49" fontId="6" fillId="9" borderId="24" xfId="0" applyNumberFormat="1" applyFont="1" applyFill="1" applyBorder="1" applyAlignment="1">
      <alignment horizontal="center" vertical="center" wrapText="1"/>
    </xf>
    <xf numFmtId="0" fontId="8" fillId="9" borderId="13" xfId="0" applyFont="1" applyFill="1" applyBorder="1"/>
    <xf numFmtId="49" fontId="1" fillId="7" borderId="3" xfId="3" applyNumberFormat="1" applyFont="1" applyFill="1" applyBorder="1" applyAlignment="1">
      <alignment horizontal="center" vertical="top" wrapText="1"/>
    </xf>
    <xf numFmtId="49" fontId="6" fillId="7" borderId="3" xfId="3" applyNumberFormat="1" applyFont="1" applyFill="1" applyBorder="1" applyAlignment="1">
      <alignment horizontal="center" vertical="top" wrapText="1"/>
    </xf>
    <xf numFmtId="4" fontId="6" fillId="7" borderId="2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10" borderId="21" xfId="0" applyNumberFormat="1" applyFont="1" applyFill="1" applyBorder="1" applyAlignment="1">
      <alignment horizontal="right"/>
    </xf>
    <xf numFmtId="49" fontId="6" fillId="10" borderId="1" xfId="0" applyNumberFormat="1" applyFont="1" applyFill="1" applyBorder="1" applyAlignment="1">
      <alignment horizontal="right"/>
    </xf>
    <xf numFmtId="49" fontId="1" fillId="10" borderId="1" xfId="0" applyNumberFormat="1" applyFont="1" applyFill="1" applyBorder="1"/>
    <xf numFmtId="49" fontId="13" fillId="10" borderId="24" xfId="0" applyNumberFormat="1" applyFont="1" applyFill="1" applyBorder="1" applyAlignment="1">
      <alignment horizontal="center" wrapText="1"/>
    </xf>
    <xf numFmtId="49" fontId="6" fillId="10" borderId="1" xfId="0" applyNumberFormat="1" applyFont="1" applyFill="1" applyBorder="1"/>
    <xf numFmtId="4" fontId="13" fillId="10" borderId="24" xfId="0" applyNumberFormat="1" applyFont="1" applyFill="1" applyBorder="1" applyAlignment="1">
      <alignment horizontal="center" wrapText="1"/>
    </xf>
    <xf numFmtId="4" fontId="6" fillId="10" borderId="21" xfId="0" applyNumberFormat="1" applyFont="1" applyFill="1" applyBorder="1" applyAlignment="1">
      <alignment horizont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4" fontId="6" fillId="11" borderId="21" xfId="0" applyNumberFormat="1" applyFont="1" applyFill="1" applyBorder="1" applyAlignment="1">
      <alignment horizontal="center" wrapText="1"/>
    </xf>
    <xf numFmtId="4" fontId="1" fillId="10" borderId="21" xfId="0" applyNumberFormat="1" applyFont="1" applyFill="1" applyBorder="1"/>
    <xf numFmtId="4" fontId="1" fillId="10" borderId="1" xfId="0" applyNumberFormat="1" applyFont="1" applyFill="1" applyBorder="1"/>
    <xf numFmtId="0" fontId="15" fillId="0" borderId="0" xfId="3"/>
    <xf numFmtId="2" fontId="1" fillId="10" borderId="1" xfId="0" applyNumberFormat="1" applyFont="1" applyFill="1" applyBorder="1"/>
    <xf numFmtId="0" fontId="1" fillId="0" borderId="0" xfId="0" applyFont="1" applyAlignment="1">
      <alignment horizontal="right" wrapText="1"/>
    </xf>
    <xf numFmtId="0" fontId="13" fillId="3" borderId="0" xfId="0" applyFont="1" applyFill="1" applyAlignment="1">
      <alignment horizontal="center"/>
    </xf>
    <xf numFmtId="0" fontId="15" fillId="4" borderId="0" xfId="3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5" borderId="0" xfId="3" applyFill="1" applyAlignment="1">
      <alignment horizontal="center" vertical="center"/>
    </xf>
    <xf numFmtId="0" fontId="13" fillId="2" borderId="0" xfId="0" applyFont="1" applyFill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3" borderId="0" xfId="3" applyFill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left" wrapText="1" indent="2"/>
    </xf>
    <xf numFmtId="49" fontId="6" fillId="2" borderId="33" xfId="0" applyNumberFormat="1" applyFont="1" applyFill="1" applyBorder="1" applyAlignment="1">
      <alignment horizontal="left" wrapText="1" indent="2"/>
    </xf>
    <xf numFmtId="0" fontId="0" fillId="7" borderId="0" xfId="0" applyFill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right" indent="1"/>
    </xf>
    <xf numFmtId="49" fontId="13" fillId="2" borderId="31" xfId="0" applyNumberFormat="1" applyFont="1" applyFill="1" applyBorder="1" applyAlignment="1">
      <alignment horizontal="right" indent="1"/>
    </xf>
    <xf numFmtId="0" fontId="1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0" borderId="8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top" wrapText="1"/>
    </xf>
    <xf numFmtId="0" fontId="22" fillId="0" borderId="0" xfId="3" applyFont="1" applyAlignment="1">
      <alignment horizontal="center" wrapText="1"/>
    </xf>
    <xf numFmtId="0" fontId="1" fillId="0" borderId="0" xfId="3" applyFont="1" applyAlignment="1">
      <alignment horizontal="right" wrapText="1" indent="1"/>
    </xf>
    <xf numFmtId="0" fontId="1" fillId="0" borderId="30" xfId="3" applyFont="1" applyBorder="1" applyAlignment="1">
      <alignment horizontal="right" indent="1"/>
    </xf>
    <xf numFmtId="0" fontId="15" fillId="0" borderId="0" xfId="3"/>
    <xf numFmtId="0" fontId="3" fillId="0" borderId="0" xfId="3" applyFont="1" applyAlignment="1">
      <alignment horizontal="right"/>
    </xf>
    <xf numFmtId="0" fontId="3" fillId="0" borderId="30" xfId="3" applyFont="1" applyBorder="1" applyAlignment="1">
      <alignment horizontal="right" wrapText="1"/>
    </xf>
    <xf numFmtId="0" fontId="18" fillId="2" borderId="17" xfId="3" applyFont="1" applyFill="1" applyBorder="1" applyAlignment="1">
      <alignment horizontal="center"/>
    </xf>
    <xf numFmtId="0" fontId="18" fillId="2" borderId="18" xfId="3" applyFont="1" applyFill="1" applyBorder="1" applyAlignment="1">
      <alignment horizontal="center"/>
    </xf>
    <xf numFmtId="0" fontId="7" fillId="0" borderId="1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0" xfId="3" applyFont="1" applyAlignment="1">
      <alignment horizontal="left" wrapText="1"/>
    </xf>
    <xf numFmtId="0" fontId="6" fillId="4" borderId="17" xfId="3" applyFont="1" applyFill="1" applyBorder="1" applyAlignment="1">
      <alignment horizontal="center"/>
    </xf>
    <xf numFmtId="0" fontId="6" fillId="4" borderId="18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wrapText="1"/>
    </xf>
    <xf numFmtId="0" fontId="9" fillId="0" borderId="0" xfId="3" applyFont="1" applyAlignment="1">
      <alignment horizontal="justify" vertical="center"/>
    </xf>
    <xf numFmtId="0" fontId="9" fillId="0" borderId="0" xfId="3" applyFont="1" applyAlignment="1">
      <alignment horizontal="justify" vertical="center" wrapText="1"/>
    </xf>
    <xf numFmtId="0" fontId="1" fillId="0" borderId="7" xfId="3" applyFont="1" applyBorder="1" applyAlignment="1">
      <alignment horizontal="center" vertical="center" wrapText="1"/>
    </xf>
    <xf numFmtId="0" fontId="9" fillId="0" borderId="0" xfId="3" applyFont="1" applyAlignment="1">
      <alignment horizontal="justify" wrapText="1"/>
    </xf>
    <xf numFmtId="0" fontId="1" fillId="0" borderId="5" xfId="3" applyFont="1" applyBorder="1" applyAlignment="1">
      <alignment horizontal="center" vertical="center"/>
    </xf>
    <xf numFmtId="0" fontId="1" fillId="0" borderId="14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9" fillId="0" borderId="0" xfId="3" applyFont="1" applyAlignment="1">
      <alignment horizontal="justify"/>
    </xf>
    <xf numFmtId="0" fontId="24" fillId="0" borderId="0" xfId="3" applyFont="1" applyAlignment="1">
      <alignment horizontal="justify"/>
    </xf>
    <xf numFmtId="0" fontId="1" fillId="0" borderId="0" xfId="3" applyFont="1" applyAlignment="1">
      <alignment horizontal="left"/>
    </xf>
  </cellXfs>
  <cellStyles count="5">
    <cellStyle name="Обычный" xfId="0" builtinId="0"/>
    <cellStyle name="Обычный 2" xfId="2"/>
    <cellStyle name="Обычный 3" xfId="3"/>
    <cellStyle name="Обычный_2002год" xfId="1"/>
    <cellStyle name="Финансовый 2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1:M50"/>
  <sheetViews>
    <sheetView showGridLines="0" topLeftCell="C10" zoomScale="90" zoomScaleNormal="90" zoomScaleSheetLayoutView="120" workbookViewId="0">
      <selection activeCell="F30" sqref="F30"/>
    </sheetView>
  </sheetViews>
  <sheetFormatPr defaultRowHeight="14.4"/>
  <cols>
    <col min="1" max="1" width="1.88671875" customWidth="1"/>
    <col min="2" max="2" width="30.88671875" customWidth="1"/>
    <col min="3" max="3" width="57.33203125" customWidth="1"/>
    <col min="4" max="4" width="12.5546875" customWidth="1"/>
    <col min="5" max="8" width="23.5546875" customWidth="1"/>
    <col min="9" max="9" width="11.44140625" customWidth="1"/>
  </cols>
  <sheetData>
    <row r="1" spans="2:13" ht="114.75" customHeight="1">
      <c r="D1" s="196" t="s">
        <v>103</v>
      </c>
      <c r="E1" s="196"/>
      <c r="F1" s="196"/>
      <c r="G1" s="196"/>
      <c r="H1" s="196"/>
    </row>
    <row r="2" spans="2:13" ht="27" customHeight="1">
      <c r="B2" s="197" t="s">
        <v>258</v>
      </c>
      <c r="C2" s="197"/>
      <c r="D2" s="197"/>
      <c r="E2" s="197"/>
      <c r="F2" s="197"/>
      <c r="G2" s="197"/>
      <c r="H2" s="197"/>
      <c r="J2" s="58" t="s">
        <v>91</v>
      </c>
      <c r="K2" s="4"/>
      <c r="L2" s="4"/>
      <c r="M2" s="4"/>
    </row>
    <row r="3" spans="2:13" ht="15" thickBot="1">
      <c r="B3" s="94"/>
      <c r="C3" s="94"/>
      <c r="D3" s="98"/>
      <c r="E3" s="99"/>
      <c r="F3" s="94"/>
      <c r="G3" s="100"/>
      <c r="H3" s="101" t="s">
        <v>13</v>
      </c>
      <c r="J3" s="198" t="s">
        <v>92</v>
      </c>
      <c r="K3" s="198"/>
      <c r="L3" s="198"/>
      <c r="M3" s="198"/>
    </row>
    <row r="4" spans="2:13">
      <c r="B4" s="199" t="s">
        <v>274</v>
      </c>
      <c r="C4" s="199"/>
      <c r="D4" s="199"/>
      <c r="E4" s="199"/>
      <c r="F4" s="199"/>
      <c r="G4" s="102" t="s">
        <v>14</v>
      </c>
      <c r="H4" s="103"/>
      <c r="J4" s="198"/>
      <c r="K4" s="198"/>
      <c r="L4" s="198"/>
      <c r="M4" s="198"/>
    </row>
    <row r="5" spans="2:13">
      <c r="B5" s="104"/>
      <c r="C5" s="104"/>
      <c r="D5" s="104"/>
      <c r="E5" s="104"/>
      <c r="F5" s="104"/>
      <c r="G5" s="105" t="s">
        <v>5</v>
      </c>
      <c r="H5" s="106"/>
      <c r="J5" s="198"/>
      <c r="K5" s="198"/>
      <c r="L5" s="198"/>
      <c r="M5" s="198"/>
    </row>
    <row r="6" spans="2:13">
      <c r="B6" s="107" t="s">
        <v>104</v>
      </c>
      <c r="C6" s="108"/>
      <c r="D6" s="109"/>
      <c r="E6" s="109"/>
      <c r="F6" s="110"/>
      <c r="G6" s="105" t="s">
        <v>8</v>
      </c>
      <c r="H6" s="111"/>
      <c r="J6" s="198"/>
      <c r="K6" s="198"/>
      <c r="L6" s="198"/>
      <c r="M6" s="198"/>
    </row>
    <row r="7" spans="2:13" ht="27">
      <c r="B7" s="107" t="s">
        <v>105</v>
      </c>
      <c r="C7" s="108"/>
      <c r="D7" s="112"/>
      <c r="E7" s="112"/>
      <c r="F7" s="113"/>
      <c r="G7" s="105" t="s">
        <v>106</v>
      </c>
      <c r="H7" s="111"/>
      <c r="J7" s="198"/>
      <c r="K7" s="198"/>
      <c r="L7" s="198"/>
      <c r="M7" s="198"/>
    </row>
    <row r="8" spans="2:13">
      <c r="B8" s="107" t="s">
        <v>11</v>
      </c>
      <c r="C8" s="108"/>
      <c r="D8" s="112"/>
      <c r="E8" s="112"/>
      <c r="F8" s="113"/>
      <c r="G8" s="105" t="s">
        <v>102</v>
      </c>
      <c r="H8" s="111"/>
      <c r="J8" s="198"/>
      <c r="K8" s="198"/>
      <c r="L8" s="198"/>
      <c r="M8" s="198"/>
    </row>
    <row r="9" spans="2:13">
      <c r="B9" s="94" t="s">
        <v>107</v>
      </c>
      <c r="C9" s="94"/>
      <c r="D9" s="104"/>
      <c r="E9" s="114"/>
      <c r="F9" s="94"/>
      <c r="G9" s="105"/>
      <c r="H9" s="115"/>
      <c r="J9" s="4"/>
      <c r="K9" s="4"/>
      <c r="L9" s="4"/>
      <c r="M9" s="4"/>
    </row>
    <row r="10" spans="2:13" ht="15" thickBot="1">
      <c r="B10" s="94" t="s">
        <v>108</v>
      </c>
      <c r="C10" s="94"/>
      <c r="D10" s="116"/>
      <c r="E10" s="114"/>
      <c r="F10" s="94"/>
      <c r="G10" s="105" t="s">
        <v>109</v>
      </c>
      <c r="H10" s="117">
        <v>383</v>
      </c>
      <c r="J10" s="200" t="s">
        <v>93</v>
      </c>
      <c r="K10" s="200"/>
      <c r="L10" s="200"/>
      <c r="M10" s="200"/>
    </row>
    <row r="11" spans="2:13" ht="7.5" customHeight="1">
      <c r="B11" s="1"/>
      <c r="C11" s="1"/>
      <c r="D11" s="1"/>
      <c r="E11" s="1"/>
      <c r="F11" s="1"/>
      <c r="G11" s="1"/>
      <c r="H11" s="1"/>
      <c r="J11" s="200"/>
      <c r="K11" s="200"/>
      <c r="L11" s="200"/>
      <c r="M11" s="200"/>
    </row>
    <row r="12" spans="2:13">
      <c r="B12" s="201" t="s">
        <v>110</v>
      </c>
      <c r="C12" s="201"/>
      <c r="D12" s="201"/>
      <c r="E12" s="201"/>
      <c r="F12" s="201"/>
      <c r="G12" s="201"/>
      <c r="H12" s="201"/>
      <c r="J12" s="200"/>
      <c r="K12" s="200"/>
      <c r="L12" s="200"/>
      <c r="M12" s="200"/>
    </row>
    <row r="13" spans="2:13" ht="7.5" customHeight="1">
      <c r="B13" s="94"/>
      <c r="C13" s="94"/>
      <c r="D13" s="94"/>
      <c r="E13" s="94"/>
      <c r="F13" s="94"/>
      <c r="G13" s="94"/>
      <c r="H13" s="1"/>
      <c r="J13" s="200"/>
      <c r="K13" s="200"/>
      <c r="L13" s="200"/>
      <c r="M13" s="200"/>
    </row>
    <row r="14" spans="2:13" ht="15" customHeight="1">
      <c r="B14" s="202" t="s">
        <v>15</v>
      </c>
      <c r="C14" s="203"/>
      <c r="D14" s="208" t="s">
        <v>111</v>
      </c>
      <c r="E14" s="211" t="s">
        <v>112</v>
      </c>
      <c r="F14" s="212"/>
      <c r="G14" s="208" t="s">
        <v>113</v>
      </c>
      <c r="H14" s="213" t="s">
        <v>114</v>
      </c>
      <c r="J14" s="200"/>
      <c r="K14" s="200"/>
      <c r="L14" s="200"/>
      <c r="M14" s="200"/>
    </row>
    <row r="15" spans="2:13" ht="15" customHeight="1">
      <c r="B15" s="204"/>
      <c r="C15" s="205"/>
      <c r="D15" s="209"/>
      <c r="E15" s="208" t="s">
        <v>276</v>
      </c>
      <c r="F15" s="208" t="s">
        <v>275</v>
      </c>
      <c r="G15" s="209"/>
      <c r="H15" s="214"/>
      <c r="J15" s="200"/>
      <c r="K15" s="200"/>
      <c r="L15" s="200"/>
      <c r="M15" s="200"/>
    </row>
    <row r="16" spans="2:13" ht="27.75" customHeight="1">
      <c r="B16" s="206"/>
      <c r="C16" s="207"/>
      <c r="D16" s="210"/>
      <c r="E16" s="210"/>
      <c r="F16" s="210"/>
      <c r="G16" s="210"/>
      <c r="H16" s="215"/>
      <c r="J16" s="4"/>
      <c r="K16" s="4"/>
      <c r="L16" s="4"/>
      <c r="M16" s="4"/>
    </row>
    <row r="17" spans="2:13" ht="13.5" customHeight="1" thickBot="1">
      <c r="B17" s="216">
        <v>1</v>
      </c>
      <c r="C17" s="217"/>
      <c r="D17" s="118" t="s">
        <v>115</v>
      </c>
      <c r="E17" s="118" t="s">
        <v>116</v>
      </c>
      <c r="F17" s="119" t="s">
        <v>117</v>
      </c>
      <c r="G17" s="120" t="s">
        <v>118</v>
      </c>
      <c r="H17" s="121">
        <v>6</v>
      </c>
      <c r="J17" s="218" t="s">
        <v>94</v>
      </c>
      <c r="K17" s="218"/>
      <c r="L17" s="218"/>
      <c r="M17" s="218"/>
    </row>
    <row r="18" spans="2:13" ht="15.75" customHeight="1" thickBot="1">
      <c r="B18" s="219" t="s">
        <v>225</v>
      </c>
      <c r="C18" s="220"/>
      <c r="D18" s="122" t="s">
        <v>17</v>
      </c>
      <c r="E18" s="182"/>
      <c r="F18" s="182"/>
      <c r="G18" s="123" t="s">
        <v>119</v>
      </c>
      <c r="H18" s="124" t="s">
        <v>120</v>
      </c>
      <c r="J18" s="218"/>
      <c r="K18" s="218"/>
      <c r="L18" s="218"/>
      <c r="M18" s="218"/>
    </row>
    <row r="19" spans="2:13" ht="27" customHeight="1" thickBot="1">
      <c r="B19" s="219" t="s">
        <v>121</v>
      </c>
      <c r="C19" s="220"/>
      <c r="D19" s="125" t="s">
        <v>18</v>
      </c>
      <c r="E19" s="179"/>
      <c r="F19" s="179"/>
      <c r="G19" s="123" t="s">
        <v>119</v>
      </c>
      <c r="H19" s="126" t="s">
        <v>120</v>
      </c>
      <c r="J19" s="218"/>
      <c r="K19" s="218"/>
      <c r="L19" s="218"/>
      <c r="M19" s="218"/>
    </row>
    <row r="20" spans="2:13" ht="15" thickBot="1">
      <c r="B20" s="219" t="s">
        <v>122</v>
      </c>
      <c r="C20" s="220"/>
      <c r="D20" s="125" t="s">
        <v>19</v>
      </c>
      <c r="E20" s="179"/>
      <c r="F20" s="179"/>
      <c r="G20" s="123" t="s">
        <v>119</v>
      </c>
      <c r="H20" s="126" t="s">
        <v>120</v>
      </c>
      <c r="J20" s="218"/>
      <c r="K20" s="218"/>
      <c r="L20" s="218"/>
      <c r="M20" s="218"/>
    </row>
    <row r="21" spans="2:13" ht="15" thickBot="1">
      <c r="B21" s="219" t="s">
        <v>123</v>
      </c>
      <c r="C21" s="220"/>
      <c r="D21" s="125" t="s">
        <v>124</v>
      </c>
      <c r="E21" s="179"/>
      <c r="F21" s="179"/>
      <c r="G21" s="123" t="s">
        <v>119</v>
      </c>
      <c r="H21" s="126" t="s">
        <v>120</v>
      </c>
      <c r="J21" s="218"/>
      <c r="K21" s="218"/>
      <c r="L21" s="218"/>
      <c r="M21" s="218"/>
    </row>
    <row r="22" spans="2:13" ht="15" thickBot="1">
      <c r="B22" s="219" t="s">
        <v>125</v>
      </c>
      <c r="C22" s="220"/>
      <c r="D22" s="125" t="s">
        <v>126</v>
      </c>
      <c r="E22" s="160" t="s">
        <v>228</v>
      </c>
      <c r="F22" s="160" t="s">
        <v>228</v>
      </c>
      <c r="G22" s="123" t="s">
        <v>119</v>
      </c>
      <c r="H22" s="126" t="s">
        <v>120</v>
      </c>
      <c r="J22" s="218"/>
      <c r="K22" s="218"/>
      <c r="L22" s="218"/>
      <c r="M22" s="218"/>
    </row>
    <row r="23" spans="2:13" ht="26.25" customHeight="1" thickBot="1">
      <c r="B23" s="221" t="s">
        <v>127</v>
      </c>
      <c r="C23" s="222"/>
      <c r="D23" s="161" t="s">
        <v>226</v>
      </c>
      <c r="E23" s="179"/>
      <c r="F23" s="179"/>
      <c r="G23" s="123" t="s">
        <v>119</v>
      </c>
      <c r="H23" s="126" t="s">
        <v>120</v>
      </c>
      <c r="J23" s="218"/>
      <c r="K23" s="218"/>
      <c r="L23" s="218"/>
      <c r="M23" s="218"/>
    </row>
    <row r="24" spans="2:13" ht="15" thickBot="1">
      <c r="B24" s="221" t="s">
        <v>128</v>
      </c>
      <c r="C24" s="222"/>
      <c r="D24" s="161" t="s">
        <v>227</v>
      </c>
      <c r="E24" s="179"/>
      <c r="F24" s="179"/>
      <c r="G24" s="123" t="s">
        <v>119</v>
      </c>
      <c r="H24" s="126" t="s">
        <v>120</v>
      </c>
    </row>
    <row r="25" spans="2:13" ht="27.75" customHeight="1" thickBot="1">
      <c r="B25" s="219" t="s">
        <v>129</v>
      </c>
      <c r="C25" s="220"/>
      <c r="D25" s="125" t="s">
        <v>130</v>
      </c>
      <c r="E25" s="179"/>
      <c r="F25" s="179"/>
      <c r="G25" s="123" t="s">
        <v>119</v>
      </c>
      <c r="H25" s="126" t="s">
        <v>120</v>
      </c>
      <c r="J25" s="223" t="s">
        <v>95</v>
      </c>
      <c r="K25" s="223"/>
      <c r="L25" s="223"/>
      <c r="M25" s="223"/>
    </row>
    <row r="26" spans="2:13" ht="52.5" customHeight="1" thickBot="1">
      <c r="B26" s="221" t="s">
        <v>229</v>
      </c>
      <c r="C26" s="222"/>
      <c r="D26" s="125" t="s">
        <v>230</v>
      </c>
      <c r="E26" s="179"/>
      <c r="F26" s="179"/>
      <c r="G26" s="123"/>
      <c r="H26" s="126"/>
      <c r="J26" s="223"/>
      <c r="K26" s="223"/>
      <c r="L26" s="223"/>
      <c r="M26" s="223"/>
    </row>
    <row r="27" spans="2:13" ht="28.5" customHeight="1" thickBot="1">
      <c r="B27" s="219" t="s">
        <v>131</v>
      </c>
      <c r="C27" s="220"/>
      <c r="D27" s="125" t="s">
        <v>132</v>
      </c>
      <c r="E27" s="179"/>
      <c r="F27" s="179"/>
      <c r="G27" s="123" t="s">
        <v>119</v>
      </c>
      <c r="H27" s="126" t="s">
        <v>120</v>
      </c>
      <c r="J27" s="223"/>
      <c r="K27" s="223"/>
      <c r="L27" s="223"/>
      <c r="M27" s="223"/>
    </row>
    <row r="28" spans="2:13" ht="49.2" customHeight="1" thickBot="1">
      <c r="B28" s="219" t="s">
        <v>133</v>
      </c>
      <c r="C28" s="220"/>
      <c r="D28" s="125" t="s">
        <v>134</v>
      </c>
      <c r="E28" s="160" t="s">
        <v>247</v>
      </c>
      <c r="F28" s="160" t="s">
        <v>247</v>
      </c>
      <c r="G28" s="123" t="s">
        <v>119</v>
      </c>
      <c r="H28" s="126" t="s">
        <v>120</v>
      </c>
      <c r="J28" s="223"/>
      <c r="K28" s="223"/>
      <c r="L28" s="223"/>
      <c r="M28" s="223"/>
    </row>
    <row r="29" spans="2:13" ht="27" customHeight="1" thickBot="1">
      <c r="B29" s="221" t="s">
        <v>135</v>
      </c>
      <c r="C29" s="222"/>
      <c r="D29" s="161" t="s">
        <v>231</v>
      </c>
      <c r="E29" s="190" t="s">
        <v>289</v>
      </c>
      <c r="F29" s="190" t="s">
        <v>290</v>
      </c>
      <c r="G29" s="123" t="s">
        <v>119</v>
      </c>
      <c r="H29" s="126" t="s">
        <v>120</v>
      </c>
      <c r="J29" s="223"/>
      <c r="K29" s="223"/>
      <c r="L29" s="223"/>
      <c r="M29" s="223"/>
    </row>
    <row r="30" spans="2:13" ht="39.75" customHeight="1" thickBot="1">
      <c r="B30" s="221" t="s">
        <v>136</v>
      </c>
      <c r="C30" s="222"/>
      <c r="D30" s="161" t="s">
        <v>232</v>
      </c>
      <c r="E30" s="179"/>
      <c r="F30" s="179"/>
      <c r="G30" s="123" t="s">
        <v>119</v>
      </c>
      <c r="H30" s="126" t="s">
        <v>120</v>
      </c>
      <c r="J30" s="223"/>
      <c r="K30" s="223"/>
      <c r="L30" s="223"/>
      <c r="M30" s="223"/>
    </row>
    <row r="31" spans="2:13" ht="27" customHeight="1" thickBot="1">
      <c r="B31" s="221" t="s">
        <v>137</v>
      </c>
      <c r="C31" s="222"/>
      <c r="D31" s="161" t="s">
        <v>233</v>
      </c>
      <c r="E31" s="179"/>
      <c r="F31" s="179"/>
      <c r="G31" s="123" t="s">
        <v>119</v>
      </c>
      <c r="H31" s="126" t="s">
        <v>120</v>
      </c>
      <c r="J31" s="223"/>
      <c r="K31" s="223"/>
      <c r="L31" s="223"/>
      <c r="M31" s="223"/>
    </row>
    <row r="32" spans="2:13" ht="15" customHeight="1" thickBot="1">
      <c r="B32" s="221" t="s">
        <v>138</v>
      </c>
      <c r="C32" s="222"/>
      <c r="D32" s="161" t="s">
        <v>234</v>
      </c>
      <c r="E32" s="179"/>
      <c r="F32" s="179"/>
      <c r="G32" s="123" t="s">
        <v>119</v>
      </c>
      <c r="H32" s="126" t="s">
        <v>120</v>
      </c>
    </row>
    <row r="33" spans="2:13" ht="26.25" customHeight="1" thickBot="1">
      <c r="B33" s="221" t="s">
        <v>139</v>
      </c>
      <c r="C33" s="222"/>
      <c r="D33" s="161" t="s">
        <v>235</v>
      </c>
      <c r="E33" s="179"/>
      <c r="F33" s="179"/>
      <c r="G33" s="123" t="s">
        <v>119</v>
      </c>
      <c r="H33" s="126" t="s">
        <v>120</v>
      </c>
    </row>
    <row r="34" spans="2:13" ht="25.5" customHeight="1" thickBot="1">
      <c r="B34" s="221" t="s">
        <v>140</v>
      </c>
      <c r="C34" s="222"/>
      <c r="D34" s="161" t="s">
        <v>236</v>
      </c>
      <c r="E34" s="179"/>
      <c r="F34" s="179"/>
      <c r="G34" s="123" t="s">
        <v>119</v>
      </c>
      <c r="H34" s="126" t="s">
        <v>120</v>
      </c>
    </row>
    <row r="35" spans="2:13" ht="27" customHeight="1" thickBot="1">
      <c r="B35" s="221" t="s">
        <v>141</v>
      </c>
      <c r="C35" s="222"/>
      <c r="D35" s="161" t="s">
        <v>237</v>
      </c>
      <c r="E35" s="179"/>
      <c r="F35" s="179"/>
      <c r="G35" s="123" t="s">
        <v>119</v>
      </c>
      <c r="H35" s="126" t="s">
        <v>120</v>
      </c>
      <c r="J35" s="2"/>
      <c r="K35" s="2"/>
      <c r="L35" s="2"/>
      <c r="M35" s="2"/>
    </row>
    <row r="36" spans="2:13" ht="40.200000000000003" thickBot="1">
      <c r="B36" s="219" t="s">
        <v>142</v>
      </c>
      <c r="C36" s="220"/>
      <c r="D36" s="125" t="s">
        <v>143</v>
      </c>
      <c r="E36" s="162" t="s">
        <v>246</v>
      </c>
      <c r="F36" s="162" t="s">
        <v>246</v>
      </c>
      <c r="G36" s="123" t="s">
        <v>119</v>
      </c>
      <c r="H36" s="126" t="s">
        <v>120</v>
      </c>
    </row>
    <row r="37" spans="2:13" ht="36.75" customHeight="1" thickBot="1">
      <c r="B37" s="221" t="s">
        <v>144</v>
      </c>
      <c r="C37" s="222"/>
      <c r="D37" s="161" t="s">
        <v>238</v>
      </c>
      <c r="E37" s="180"/>
      <c r="F37" s="180"/>
      <c r="G37" s="123" t="s">
        <v>119</v>
      </c>
      <c r="H37" s="126" t="s">
        <v>120</v>
      </c>
    </row>
    <row r="38" spans="2:13" ht="27.75" customHeight="1" thickBot="1">
      <c r="B38" s="221" t="s">
        <v>145</v>
      </c>
      <c r="C38" s="222"/>
      <c r="D38" s="161" t="s">
        <v>239</v>
      </c>
      <c r="E38" s="180"/>
      <c r="F38" s="180"/>
      <c r="G38" s="123" t="s">
        <v>119</v>
      </c>
      <c r="H38" s="126" t="s">
        <v>120</v>
      </c>
    </row>
    <row r="39" spans="2:13" ht="15" thickBot="1">
      <c r="B39" s="221" t="s">
        <v>146</v>
      </c>
      <c r="C39" s="222"/>
      <c r="D39" s="161" t="s">
        <v>240</v>
      </c>
      <c r="E39" s="180"/>
      <c r="F39" s="180"/>
      <c r="G39" s="123" t="s">
        <v>119</v>
      </c>
      <c r="H39" s="126" t="s">
        <v>120</v>
      </c>
    </row>
    <row r="40" spans="2:13" ht="15" thickBot="1">
      <c r="B40" s="221" t="s">
        <v>147</v>
      </c>
      <c r="C40" s="222"/>
      <c r="D40" s="161" t="s">
        <v>241</v>
      </c>
      <c r="E40" s="180"/>
      <c r="F40" s="180"/>
      <c r="G40" s="123" t="s">
        <v>119</v>
      </c>
      <c r="H40" s="126" t="s">
        <v>120</v>
      </c>
    </row>
    <row r="41" spans="2:13" ht="15" thickBot="1">
      <c r="B41" s="221" t="s">
        <v>148</v>
      </c>
      <c r="C41" s="222"/>
      <c r="D41" s="161" t="s">
        <v>242</v>
      </c>
      <c r="E41" s="180"/>
      <c r="F41" s="180"/>
      <c r="G41" s="123" t="s">
        <v>119</v>
      </c>
      <c r="H41" s="126" t="s">
        <v>120</v>
      </c>
    </row>
    <row r="42" spans="2:13" ht="15" thickBot="1">
      <c r="B42" s="221" t="s">
        <v>149</v>
      </c>
      <c r="C42" s="222"/>
      <c r="D42" s="161" t="s">
        <v>243</v>
      </c>
      <c r="E42" s="180"/>
      <c r="F42" s="180"/>
      <c r="G42" s="123" t="s">
        <v>119</v>
      </c>
      <c r="H42" s="126" t="s">
        <v>120</v>
      </c>
    </row>
    <row r="43" spans="2:13" ht="27" customHeight="1" thickBot="1">
      <c r="B43" s="221" t="s">
        <v>150</v>
      </c>
      <c r="C43" s="222"/>
      <c r="D43" s="161" t="s">
        <v>244</v>
      </c>
      <c r="E43" s="180"/>
      <c r="F43" s="180"/>
      <c r="G43" s="123" t="s">
        <v>119</v>
      </c>
      <c r="H43" s="126" t="s">
        <v>120</v>
      </c>
    </row>
    <row r="44" spans="2:13" ht="15" thickBot="1">
      <c r="B44" s="221" t="s">
        <v>151</v>
      </c>
      <c r="C44" s="222"/>
      <c r="D44" s="161" t="s">
        <v>245</v>
      </c>
      <c r="E44" s="180"/>
      <c r="F44" s="180"/>
      <c r="G44" s="123" t="s">
        <v>119</v>
      </c>
      <c r="H44" s="126" t="s">
        <v>120</v>
      </c>
    </row>
    <row r="45" spans="2:13" ht="15" thickBot="1">
      <c r="B45" s="219" t="s">
        <v>152</v>
      </c>
      <c r="C45" s="220"/>
      <c r="D45" s="125" t="s">
        <v>101</v>
      </c>
      <c r="E45" s="180"/>
      <c r="F45" s="180"/>
      <c r="G45" s="123" t="s">
        <v>119</v>
      </c>
      <c r="H45" s="126" t="s">
        <v>120</v>
      </c>
    </row>
    <row r="46" spans="2:13" ht="15" thickBot="1">
      <c r="B46" s="219" t="s">
        <v>153</v>
      </c>
      <c r="C46" s="220"/>
      <c r="D46" s="127" t="s">
        <v>154</v>
      </c>
      <c r="E46" s="181"/>
      <c r="F46" s="180"/>
      <c r="G46" s="123" t="s">
        <v>119</v>
      </c>
      <c r="H46" s="126" t="s">
        <v>120</v>
      </c>
    </row>
    <row r="47" spans="2:13">
      <c r="B47" s="219" t="s">
        <v>155</v>
      </c>
      <c r="C47" s="220"/>
      <c r="D47" s="127" t="s">
        <v>156</v>
      </c>
      <c r="E47" s="181"/>
      <c r="F47" s="180"/>
      <c r="G47" s="123" t="s">
        <v>119</v>
      </c>
      <c r="H47" s="126" t="s">
        <v>120</v>
      </c>
    </row>
    <row r="48" spans="2:13" ht="67.2" thickBot="1">
      <c r="B48" s="224" t="s">
        <v>157</v>
      </c>
      <c r="C48" s="225"/>
      <c r="D48" s="128" t="s">
        <v>21</v>
      </c>
      <c r="E48" s="129" t="s">
        <v>158</v>
      </c>
      <c r="F48" s="129" t="s">
        <v>158</v>
      </c>
      <c r="G48" s="130" t="s">
        <v>2</v>
      </c>
      <c r="H48" s="129" t="s">
        <v>158</v>
      </c>
    </row>
    <row r="50" spans="2:3">
      <c r="B50" s="131"/>
      <c r="C50" s="131"/>
    </row>
  </sheetData>
  <mergeCells count="47">
    <mergeCell ref="B44:C44"/>
    <mergeCell ref="B45:C45"/>
    <mergeCell ref="B46:C46"/>
    <mergeCell ref="B47:C47"/>
    <mergeCell ref="B48:C48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24:C24"/>
    <mergeCell ref="B25:C25"/>
    <mergeCell ref="J25:M31"/>
    <mergeCell ref="B27:C27"/>
    <mergeCell ref="B28:C28"/>
    <mergeCell ref="B29:C29"/>
    <mergeCell ref="B30:C30"/>
    <mergeCell ref="B31:C31"/>
    <mergeCell ref="B26:C26"/>
    <mergeCell ref="B17:C17"/>
    <mergeCell ref="J17:M23"/>
    <mergeCell ref="B18:C18"/>
    <mergeCell ref="B19:C19"/>
    <mergeCell ref="B20:C20"/>
    <mergeCell ref="B21:C21"/>
    <mergeCell ref="B22:C22"/>
    <mergeCell ref="B23:C23"/>
    <mergeCell ref="D1:H1"/>
    <mergeCell ref="B2:H2"/>
    <mergeCell ref="J3:M8"/>
    <mergeCell ref="B4:F4"/>
    <mergeCell ref="J10:M15"/>
    <mergeCell ref="B12:H12"/>
    <mergeCell ref="B14:C16"/>
    <mergeCell ref="D14:D16"/>
    <mergeCell ref="E14:F14"/>
    <mergeCell ref="G14:G16"/>
    <mergeCell ref="H14:H16"/>
    <mergeCell ref="E15:E16"/>
    <mergeCell ref="F15:F16"/>
  </mergeCells>
  <pageMargins left="0.70866141732283472" right="0.39370078740157483" top="0.59055118110236227" bottom="0.39370078740157483" header="0.19685039370078741" footer="0"/>
  <pageSetup paperSize="8" scale="68" orientation="portrait" r:id="rId1"/>
  <headerFooter differentFirst="1">
    <oddHeader>&amp;C&amp;"Times New Roman,обычный"&amp;10&amp;P</oddHeader>
  </headerFooter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1:Z45"/>
  <sheetViews>
    <sheetView showGridLines="0" tabSelected="1" topLeftCell="A18" zoomScaleSheetLayoutView="70" workbookViewId="0">
      <selection activeCell="B3" sqref="B3:U39"/>
    </sheetView>
  </sheetViews>
  <sheetFormatPr defaultColWidth="9.109375" defaultRowHeight="14.4"/>
  <cols>
    <col min="1" max="1" width="1" style="93" customWidth="1"/>
    <col min="2" max="2" width="25.88671875" style="94" customWidth="1"/>
    <col min="3" max="3" width="6" style="154" customWidth="1"/>
    <col min="4" max="4" width="38.6640625" style="94" customWidth="1"/>
    <col min="5" max="5" width="6.5546875" style="94" customWidth="1"/>
    <col min="6" max="6" width="14.44140625" style="94" customWidth="1"/>
    <col min="7" max="7" width="10" style="94" hidden="1" customWidth="1"/>
    <col min="8" max="8" width="8" style="93" hidden="1" customWidth="1"/>
    <col min="9" max="9" width="10" style="93" hidden="1" customWidth="1"/>
    <col min="10" max="10" width="11.33203125" style="93" hidden="1" customWidth="1"/>
    <col min="11" max="11" width="10" style="93" hidden="1" customWidth="1"/>
    <col min="12" max="12" width="11.88671875" style="172" customWidth="1"/>
    <col min="13" max="13" width="10" style="93" customWidth="1"/>
    <col min="14" max="14" width="5" style="93" hidden="1" customWidth="1"/>
    <col min="15" max="15" width="10" style="93" hidden="1" customWidth="1"/>
    <col min="16" max="17" width="11.6640625" style="93" hidden="1" customWidth="1"/>
    <col min="18" max="18" width="10.109375" style="93" hidden="1" customWidth="1"/>
    <col min="19" max="19" width="10" style="93" hidden="1" customWidth="1"/>
    <col min="20" max="20" width="10.44140625" style="93" hidden="1" customWidth="1"/>
    <col min="21" max="21" width="10" style="93" hidden="1" customWidth="1"/>
    <col min="22" max="22" width="9.109375" style="93"/>
    <col min="23" max="26" width="8.88671875" customWidth="1"/>
    <col min="27" max="16384" width="9.109375" style="93"/>
  </cols>
  <sheetData>
    <row r="1" spans="2:26">
      <c r="B1" s="226" t="s">
        <v>159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2:26" ht="7.5" customHeight="1">
      <c r="B2" s="132"/>
      <c r="C2" s="133"/>
      <c r="D2" s="134"/>
      <c r="E2" s="135"/>
      <c r="F2" s="135"/>
      <c r="G2" s="135"/>
      <c r="W2" s="58" t="s">
        <v>91</v>
      </c>
      <c r="X2" s="4"/>
      <c r="Y2" s="4"/>
      <c r="Z2" s="4"/>
    </row>
    <row r="3" spans="2:26" ht="13.8">
      <c r="B3" s="227" t="s">
        <v>15</v>
      </c>
      <c r="C3" s="228" t="s">
        <v>111</v>
      </c>
      <c r="D3" s="229" t="s">
        <v>160</v>
      </c>
      <c r="E3" s="229" t="s">
        <v>161</v>
      </c>
      <c r="F3" s="230" t="s">
        <v>162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2"/>
      <c r="W3" s="198" t="s">
        <v>92</v>
      </c>
      <c r="X3" s="198"/>
      <c r="Y3" s="198"/>
      <c r="Z3" s="198"/>
    </row>
    <row r="4" spans="2:26" ht="13.8">
      <c r="B4" s="227"/>
      <c r="C4" s="228"/>
      <c r="D4" s="229"/>
      <c r="E4" s="229"/>
      <c r="F4" s="236" t="s">
        <v>163</v>
      </c>
      <c r="G4" s="238" t="s">
        <v>164</v>
      </c>
      <c r="H4" s="236" t="s">
        <v>44</v>
      </c>
      <c r="I4" s="238" t="s">
        <v>165</v>
      </c>
      <c r="J4" s="237" t="s">
        <v>53</v>
      </c>
      <c r="K4" s="237"/>
      <c r="L4" s="237"/>
      <c r="M4" s="237"/>
      <c r="N4" s="237" t="s">
        <v>49</v>
      </c>
      <c r="O4" s="238" t="s">
        <v>164</v>
      </c>
      <c r="P4" s="234" t="s">
        <v>166</v>
      </c>
      <c r="Q4" s="238" t="s">
        <v>164</v>
      </c>
      <c r="R4" s="233" t="s">
        <v>99</v>
      </c>
      <c r="S4" s="233"/>
      <c r="T4" s="233"/>
      <c r="U4" s="233"/>
      <c r="W4" s="198"/>
      <c r="X4" s="198"/>
      <c r="Y4" s="198"/>
      <c r="Z4" s="198"/>
    </row>
    <row r="5" spans="2:26" ht="13.8">
      <c r="B5" s="227"/>
      <c r="C5" s="228"/>
      <c r="D5" s="229"/>
      <c r="E5" s="229"/>
      <c r="F5" s="236"/>
      <c r="G5" s="236"/>
      <c r="H5" s="236"/>
      <c r="I5" s="236"/>
      <c r="J5" s="234" t="s">
        <v>16</v>
      </c>
      <c r="K5" s="234"/>
      <c r="L5" s="234"/>
      <c r="M5" s="234"/>
      <c r="N5" s="234"/>
      <c r="O5" s="236"/>
      <c r="P5" s="234"/>
      <c r="Q5" s="236"/>
      <c r="R5" s="234" t="s">
        <v>167</v>
      </c>
      <c r="S5" s="234" t="s">
        <v>165</v>
      </c>
      <c r="T5" s="234" t="s">
        <v>168</v>
      </c>
      <c r="U5" s="234" t="s">
        <v>165</v>
      </c>
      <c r="W5" s="198"/>
      <c r="X5" s="198"/>
      <c r="Y5" s="198"/>
      <c r="Z5" s="198"/>
    </row>
    <row r="6" spans="2:26" ht="102.75" customHeight="1">
      <c r="B6" s="227"/>
      <c r="C6" s="228"/>
      <c r="D6" s="229"/>
      <c r="E6" s="229"/>
      <c r="F6" s="237"/>
      <c r="G6" s="237"/>
      <c r="H6" s="237"/>
      <c r="I6" s="237"/>
      <c r="J6" s="42" t="s">
        <v>47</v>
      </c>
      <c r="K6" s="42" t="s">
        <v>164</v>
      </c>
      <c r="L6" s="173" t="s">
        <v>48</v>
      </c>
      <c r="M6" s="42" t="s">
        <v>165</v>
      </c>
      <c r="N6" s="234"/>
      <c r="O6" s="237"/>
      <c r="P6" s="234"/>
      <c r="Q6" s="237"/>
      <c r="R6" s="234"/>
      <c r="S6" s="234"/>
      <c r="T6" s="234"/>
      <c r="U6" s="234"/>
      <c r="W6" s="198"/>
      <c r="X6" s="198"/>
      <c r="Y6" s="198"/>
      <c r="Z6" s="198"/>
    </row>
    <row r="7" spans="2:26" s="95" customFormat="1" ht="11.25" customHeight="1" thickBot="1">
      <c r="B7" s="136">
        <v>1</v>
      </c>
      <c r="C7" s="137" t="s">
        <v>115</v>
      </c>
      <c r="D7" s="118" t="s">
        <v>116</v>
      </c>
      <c r="E7" s="119" t="s">
        <v>117</v>
      </c>
      <c r="F7" s="120" t="s">
        <v>118</v>
      </c>
      <c r="G7" s="120" t="s">
        <v>169</v>
      </c>
      <c r="H7" s="120" t="s">
        <v>170</v>
      </c>
      <c r="I7" s="120" t="s">
        <v>171</v>
      </c>
      <c r="J7" s="120" t="s">
        <v>172</v>
      </c>
      <c r="K7" s="120" t="s">
        <v>173</v>
      </c>
      <c r="L7" s="174" t="s">
        <v>174</v>
      </c>
      <c r="M7" s="120" t="s">
        <v>175</v>
      </c>
      <c r="N7" s="120" t="s">
        <v>176</v>
      </c>
      <c r="O7" s="138" t="s">
        <v>177</v>
      </c>
      <c r="P7" s="120" t="s">
        <v>178</v>
      </c>
      <c r="Q7" s="120" t="s">
        <v>179</v>
      </c>
      <c r="R7" s="120" t="s">
        <v>180</v>
      </c>
      <c r="S7" s="120" t="s">
        <v>181</v>
      </c>
      <c r="T7" s="120" t="s">
        <v>182</v>
      </c>
      <c r="U7" s="120" t="s">
        <v>183</v>
      </c>
      <c r="W7" s="198"/>
      <c r="X7" s="198"/>
      <c r="Y7" s="198"/>
      <c r="Z7" s="198"/>
    </row>
    <row r="8" spans="2:26" ht="39.75" customHeight="1" thickBot="1">
      <c r="B8" s="139" t="s">
        <v>184</v>
      </c>
      <c r="C8" s="140" t="s">
        <v>17</v>
      </c>
      <c r="D8" s="189">
        <f>F8+L8</f>
        <v>20123929.130000003</v>
      </c>
      <c r="E8" s="141" t="s">
        <v>185</v>
      </c>
      <c r="F8" s="183" t="s">
        <v>277</v>
      </c>
      <c r="G8" s="141"/>
      <c r="H8" s="142"/>
      <c r="I8" s="141"/>
      <c r="J8" s="142"/>
      <c r="K8" s="141"/>
      <c r="L8" s="192">
        <v>1530928.58</v>
      </c>
      <c r="M8" s="141" t="s">
        <v>189</v>
      </c>
      <c r="N8" s="142"/>
      <c r="O8" s="141" t="s">
        <v>190</v>
      </c>
      <c r="P8" s="142"/>
      <c r="Q8" s="143" t="s">
        <v>191</v>
      </c>
      <c r="R8" s="142"/>
      <c r="S8" s="141" t="s">
        <v>192</v>
      </c>
      <c r="T8" s="142"/>
      <c r="U8" s="141" t="s">
        <v>193</v>
      </c>
      <c r="W8" s="198"/>
      <c r="X8" s="198"/>
      <c r="Y8" s="198"/>
      <c r="Z8" s="198"/>
    </row>
    <row r="9" spans="2:26" ht="30" customHeight="1" thickBot="1">
      <c r="B9" s="139" t="s">
        <v>194</v>
      </c>
      <c r="C9" s="144" t="s">
        <v>18</v>
      </c>
      <c r="D9" s="189">
        <f>F9+L9</f>
        <v>6060113.7599999998</v>
      </c>
      <c r="E9" s="158" t="s">
        <v>185</v>
      </c>
      <c r="F9" s="184" t="s">
        <v>278</v>
      </c>
      <c r="G9" s="158"/>
      <c r="H9" s="156"/>
      <c r="I9" s="158"/>
      <c r="J9" s="156"/>
      <c r="K9" s="158"/>
      <c r="L9" s="193">
        <v>426958.46</v>
      </c>
      <c r="M9" s="158" t="s">
        <v>189</v>
      </c>
      <c r="N9" s="156"/>
      <c r="O9" s="158" t="s">
        <v>189</v>
      </c>
      <c r="P9" s="156"/>
      <c r="Q9" s="158" t="s">
        <v>191</v>
      </c>
      <c r="R9" s="156"/>
      <c r="S9" s="158" t="s">
        <v>192</v>
      </c>
      <c r="T9" s="156"/>
      <c r="U9" s="159" t="s">
        <v>193</v>
      </c>
      <c r="W9" s="4"/>
      <c r="X9" s="4"/>
      <c r="Y9" s="4"/>
      <c r="Z9" s="4"/>
    </row>
    <row r="10" spans="2:26" ht="27.75" customHeight="1" thickBot="1">
      <c r="B10" s="139" t="s">
        <v>195</v>
      </c>
      <c r="C10" s="144" t="s">
        <v>19</v>
      </c>
      <c r="D10" s="189" t="e">
        <f>D11+D12+D13+D15+D16+D17+D20</f>
        <v>#VALUE!</v>
      </c>
      <c r="E10" s="189"/>
      <c r="F10" s="189" t="e">
        <f>F11+F12+F13+F15+F16+F17+F20</f>
        <v>#VALUE!</v>
      </c>
      <c r="G10" s="189" t="e">
        <f t="shared" ref="G10:K10" si="0">G11+G12+G13+G15+G16+G17+G20</f>
        <v>#VALUE!</v>
      </c>
      <c r="H10" s="189">
        <f t="shared" si="0"/>
        <v>0</v>
      </c>
      <c r="I10" s="189" t="e">
        <f t="shared" si="0"/>
        <v>#VALUE!</v>
      </c>
      <c r="J10" s="189">
        <f t="shared" si="0"/>
        <v>0</v>
      </c>
      <c r="K10" s="189" t="e">
        <f t="shared" si="0"/>
        <v>#VALUE!</v>
      </c>
      <c r="L10" s="189">
        <f>L11+L12+L13+L15+L16+L17+L20</f>
        <v>9323731.4299999997</v>
      </c>
      <c r="M10" s="158" t="s">
        <v>189</v>
      </c>
      <c r="N10" s="156"/>
      <c r="O10" s="158" t="s">
        <v>189</v>
      </c>
      <c r="P10" s="156"/>
      <c r="Q10" s="158" t="s">
        <v>191</v>
      </c>
      <c r="R10" s="156"/>
      <c r="S10" s="158" t="s">
        <v>192</v>
      </c>
      <c r="T10" s="156"/>
      <c r="U10" s="159" t="s">
        <v>193</v>
      </c>
      <c r="W10" s="200" t="s">
        <v>93</v>
      </c>
      <c r="X10" s="200"/>
      <c r="Y10" s="200"/>
      <c r="Z10" s="200"/>
    </row>
    <row r="11" spans="2:26" ht="93" thickBot="1">
      <c r="B11" s="145" t="s">
        <v>196</v>
      </c>
      <c r="C11" s="144" t="s">
        <v>248</v>
      </c>
      <c r="D11" s="189" t="e">
        <f>F11+L11</f>
        <v>#VALUE!</v>
      </c>
      <c r="E11" s="158" t="s">
        <v>185</v>
      </c>
      <c r="F11" s="157" t="s">
        <v>299</v>
      </c>
      <c r="G11" s="158" t="s">
        <v>186</v>
      </c>
      <c r="H11" s="156"/>
      <c r="I11" s="158" t="s">
        <v>187</v>
      </c>
      <c r="J11" s="156"/>
      <c r="K11" s="158" t="s">
        <v>188</v>
      </c>
      <c r="L11" s="185" t="s">
        <v>279</v>
      </c>
      <c r="M11" s="158" t="s">
        <v>189</v>
      </c>
      <c r="N11" s="156"/>
      <c r="O11" s="158" t="s">
        <v>189</v>
      </c>
      <c r="P11" s="156"/>
      <c r="Q11" s="158" t="s">
        <v>191</v>
      </c>
      <c r="R11" s="156"/>
      <c r="S11" s="158" t="s">
        <v>192</v>
      </c>
      <c r="T11" s="156"/>
      <c r="U11" s="159" t="s">
        <v>193</v>
      </c>
      <c r="W11" s="200"/>
      <c r="X11" s="200"/>
      <c r="Y11" s="200"/>
      <c r="Z11" s="200"/>
    </row>
    <row r="12" spans="2:26" ht="93" thickBot="1">
      <c r="B12" s="146" t="s">
        <v>197</v>
      </c>
      <c r="C12" s="144" t="s">
        <v>249</v>
      </c>
      <c r="D12" s="189">
        <f t="shared" ref="D12:D38" si="1">F12+L12</f>
        <v>0</v>
      </c>
      <c r="E12" s="158" t="s">
        <v>185</v>
      </c>
      <c r="F12" s="157"/>
      <c r="G12" s="158" t="s">
        <v>186</v>
      </c>
      <c r="H12" s="156"/>
      <c r="I12" s="158" t="s">
        <v>187</v>
      </c>
      <c r="J12" s="156"/>
      <c r="K12" s="158" t="s">
        <v>188</v>
      </c>
      <c r="L12" s="185"/>
      <c r="M12" s="158" t="s">
        <v>189</v>
      </c>
      <c r="N12" s="156"/>
      <c r="O12" s="158" t="s">
        <v>189</v>
      </c>
      <c r="P12" s="156"/>
      <c r="Q12" s="158" t="s">
        <v>191</v>
      </c>
      <c r="R12" s="156"/>
      <c r="S12" s="158" t="s">
        <v>192</v>
      </c>
      <c r="T12" s="156"/>
      <c r="U12" s="159" t="s">
        <v>193</v>
      </c>
      <c r="W12" s="200"/>
      <c r="X12" s="200"/>
      <c r="Y12" s="200"/>
      <c r="Z12" s="200"/>
    </row>
    <row r="13" spans="2:26" ht="93" thickBot="1">
      <c r="B13" s="146" t="s">
        <v>100</v>
      </c>
      <c r="C13" s="144" t="s">
        <v>250</v>
      </c>
      <c r="D13" s="189">
        <f>F13+L13</f>
        <v>1820723.47</v>
      </c>
      <c r="E13" s="158" t="s">
        <v>185</v>
      </c>
      <c r="F13" s="157"/>
      <c r="G13" s="158" t="s">
        <v>186</v>
      </c>
      <c r="H13" s="156"/>
      <c r="I13" s="158" t="s">
        <v>187</v>
      </c>
      <c r="J13" s="156"/>
      <c r="K13" s="158" t="s">
        <v>188</v>
      </c>
      <c r="L13" s="185" t="s">
        <v>280</v>
      </c>
      <c r="M13" s="158" t="s">
        <v>189</v>
      </c>
      <c r="N13" s="156"/>
      <c r="O13" s="158" t="s">
        <v>189</v>
      </c>
      <c r="P13" s="156"/>
      <c r="Q13" s="158" t="s">
        <v>191</v>
      </c>
      <c r="R13" s="156"/>
      <c r="S13" s="158" t="s">
        <v>192</v>
      </c>
      <c r="T13" s="156"/>
      <c r="U13" s="159" t="s">
        <v>193</v>
      </c>
      <c r="W13" s="200"/>
      <c r="X13" s="200"/>
      <c r="Y13" s="200"/>
      <c r="Z13" s="200"/>
    </row>
    <row r="14" spans="2:26" ht="27" customHeight="1" thickBot="1">
      <c r="B14" s="146" t="s">
        <v>198</v>
      </c>
      <c r="C14" s="144" t="s">
        <v>251</v>
      </c>
      <c r="D14" s="178">
        <f t="shared" si="1"/>
        <v>0</v>
      </c>
      <c r="E14" s="158" t="s">
        <v>185</v>
      </c>
      <c r="F14" s="157"/>
      <c r="G14" s="158" t="s">
        <v>186</v>
      </c>
      <c r="H14" s="156"/>
      <c r="I14" s="158" t="s">
        <v>187</v>
      </c>
      <c r="J14" s="156"/>
      <c r="K14" s="158" t="s">
        <v>188</v>
      </c>
      <c r="L14" s="185"/>
      <c r="M14" s="158" t="s">
        <v>189</v>
      </c>
      <c r="N14" s="156"/>
      <c r="O14" s="158" t="s">
        <v>189</v>
      </c>
      <c r="P14" s="156"/>
      <c r="Q14" s="158" t="s">
        <v>191</v>
      </c>
      <c r="R14" s="156"/>
      <c r="S14" s="158" t="s">
        <v>192</v>
      </c>
      <c r="T14" s="156"/>
      <c r="U14" s="159" t="s">
        <v>193</v>
      </c>
      <c r="W14" s="200"/>
      <c r="X14" s="200"/>
      <c r="Y14" s="200"/>
      <c r="Z14" s="200"/>
    </row>
    <row r="15" spans="2:26" ht="27.75" customHeight="1" thickBot="1">
      <c r="B15" s="146" t="s">
        <v>199</v>
      </c>
      <c r="C15" s="144" t="s">
        <v>252</v>
      </c>
      <c r="D15" s="189">
        <f>F15+L15</f>
        <v>783449.58</v>
      </c>
      <c r="E15" s="158" t="s">
        <v>185</v>
      </c>
      <c r="F15" s="157"/>
      <c r="G15" s="158" t="s">
        <v>186</v>
      </c>
      <c r="H15" s="156"/>
      <c r="I15" s="158" t="s">
        <v>187</v>
      </c>
      <c r="J15" s="156"/>
      <c r="K15" s="158" t="s">
        <v>188</v>
      </c>
      <c r="L15" s="185" t="s">
        <v>281</v>
      </c>
      <c r="M15" s="158" t="s">
        <v>189</v>
      </c>
      <c r="N15" s="156"/>
      <c r="O15" s="158" t="s">
        <v>189</v>
      </c>
      <c r="P15" s="156"/>
      <c r="Q15" s="158" t="s">
        <v>191</v>
      </c>
      <c r="R15" s="156"/>
      <c r="S15" s="158" t="s">
        <v>192</v>
      </c>
      <c r="T15" s="156"/>
      <c r="U15" s="159" t="s">
        <v>193</v>
      </c>
      <c r="W15" s="200"/>
      <c r="X15" s="200"/>
      <c r="Y15" s="200"/>
      <c r="Z15" s="200"/>
    </row>
    <row r="16" spans="2:26" ht="93.6" thickBot="1">
      <c r="B16" s="146" t="s">
        <v>200</v>
      </c>
      <c r="C16" s="144" t="s">
        <v>253</v>
      </c>
      <c r="D16" s="189">
        <f>F16+L16</f>
        <v>1722247.4</v>
      </c>
      <c r="E16" s="158" t="s">
        <v>185</v>
      </c>
      <c r="F16" s="187"/>
      <c r="G16" s="158"/>
      <c r="H16" s="156"/>
      <c r="I16" s="158"/>
      <c r="J16" s="156"/>
      <c r="K16" s="158"/>
      <c r="L16" s="185" t="s">
        <v>282</v>
      </c>
      <c r="M16" s="158" t="s">
        <v>189</v>
      </c>
      <c r="N16" s="156"/>
      <c r="O16" s="158" t="s">
        <v>189</v>
      </c>
      <c r="P16" s="156"/>
      <c r="Q16" s="158" t="s">
        <v>191</v>
      </c>
      <c r="R16" s="156"/>
      <c r="S16" s="158" t="s">
        <v>192</v>
      </c>
      <c r="T16" s="156"/>
      <c r="U16" s="159" t="s">
        <v>193</v>
      </c>
      <c r="W16" s="4"/>
      <c r="X16" s="4"/>
      <c r="Y16" s="4"/>
      <c r="Z16" s="4"/>
    </row>
    <row r="17" spans="2:26" ht="93" thickBot="1">
      <c r="B17" s="146" t="s">
        <v>201</v>
      </c>
      <c r="C17" s="144" t="s">
        <v>254</v>
      </c>
      <c r="D17" s="189">
        <f t="shared" si="1"/>
        <v>77700</v>
      </c>
      <c r="E17" s="158" t="s">
        <v>185</v>
      </c>
      <c r="F17" s="187" t="s">
        <v>284</v>
      </c>
      <c r="G17" s="158"/>
      <c r="H17" s="156"/>
      <c r="I17" s="158"/>
      <c r="J17" s="156"/>
      <c r="K17" s="158"/>
      <c r="L17" s="185" t="s">
        <v>283</v>
      </c>
      <c r="M17" s="158" t="s">
        <v>189</v>
      </c>
      <c r="N17" s="156"/>
      <c r="O17" s="158" t="s">
        <v>189</v>
      </c>
      <c r="P17" s="156"/>
      <c r="Q17" s="158" t="s">
        <v>191</v>
      </c>
      <c r="R17" s="156"/>
      <c r="S17" s="158" t="s">
        <v>192</v>
      </c>
      <c r="T17" s="156"/>
      <c r="U17" s="159" t="s">
        <v>193</v>
      </c>
      <c r="W17" s="218" t="s">
        <v>94</v>
      </c>
      <c r="X17" s="218"/>
      <c r="Y17" s="218"/>
      <c r="Z17" s="218"/>
    </row>
    <row r="18" spans="2:26" ht="93" thickBot="1">
      <c r="B18" s="146" t="s">
        <v>202</v>
      </c>
      <c r="C18" s="144" t="s">
        <v>255</v>
      </c>
      <c r="D18" s="178">
        <f t="shared" si="1"/>
        <v>0</v>
      </c>
      <c r="E18" s="158" t="s">
        <v>185</v>
      </c>
      <c r="F18" s="157"/>
      <c r="G18" s="158" t="s">
        <v>186</v>
      </c>
      <c r="H18" s="156"/>
      <c r="I18" s="158" t="s">
        <v>187</v>
      </c>
      <c r="J18" s="156"/>
      <c r="K18" s="158" t="s">
        <v>188</v>
      </c>
      <c r="L18" s="185"/>
      <c r="M18" s="158" t="s">
        <v>189</v>
      </c>
      <c r="N18" s="156"/>
      <c r="O18" s="158" t="s">
        <v>189</v>
      </c>
      <c r="P18" s="156"/>
      <c r="Q18" s="158" t="s">
        <v>191</v>
      </c>
      <c r="R18" s="156"/>
      <c r="S18" s="158" t="s">
        <v>192</v>
      </c>
      <c r="T18" s="156"/>
      <c r="U18" s="159" t="s">
        <v>193</v>
      </c>
      <c r="W18" s="218"/>
      <c r="X18" s="218"/>
      <c r="Y18" s="218"/>
      <c r="Z18" s="218"/>
    </row>
    <row r="19" spans="2:26" ht="93" thickBot="1">
      <c r="B19" s="146" t="s">
        <v>203</v>
      </c>
      <c r="C19" s="144" t="s">
        <v>256</v>
      </c>
      <c r="D19" s="178">
        <f t="shared" si="1"/>
        <v>0</v>
      </c>
      <c r="E19" s="158" t="s">
        <v>185</v>
      </c>
      <c r="F19" s="157"/>
      <c r="G19" s="158" t="s">
        <v>186</v>
      </c>
      <c r="H19" s="156"/>
      <c r="I19" s="158" t="s">
        <v>187</v>
      </c>
      <c r="J19" s="156"/>
      <c r="K19" s="158" t="s">
        <v>188</v>
      </c>
      <c r="L19" s="185"/>
      <c r="M19" s="158" t="s">
        <v>189</v>
      </c>
      <c r="N19" s="156"/>
      <c r="O19" s="158" t="s">
        <v>189</v>
      </c>
      <c r="P19" s="156"/>
      <c r="Q19" s="158" t="s">
        <v>191</v>
      </c>
      <c r="R19" s="156"/>
      <c r="S19" s="158" t="s">
        <v>192</v>
      </c>
      <c r="T19" s="156"/>
      <c r="U19" s="159" t="s">
        <v>193</v>
      </c>
      <c r="W19" s="218"/>
      <c r="X19" s="218"/>
      <c r="Y19" s="218"/>
      <c r="Z19" s="218"/>
    </row>
    <row r="20" spans="2:26" ht="93" thickBot="1">
      <c r="B20" s="146" t="s">
        <v>204</v>
      </c>
      <c r="C20" s="144" t="s">
        <v>20</v>
      </c>
      <c r="D20" s="189">
        <f>F20+L20</f>
        <v>5097276.33</v>
      </c>
      <c r="E20" s="158" t="s">
        <v>185</v>
      </c>
      <c r="F20" s="187" t="s">
        <v>286</v>
      </c>
      <c r="G20" s="158"/>
      <c r="H20" s="156"/>
      <c r="I20" s="158"/>
      <c r="J20" s="156"/>
      <c r="K20" s="158"/>
      <c r="L20" s="185" t="s">
        <v>285</v>
      </c>
      <c r="M20" s="158" t="s">
        <v>189</v>
      </c>
      <c r="N20" s="156"/>
      <c r="O20" s="158" t="s">
        <v>189</v>
      </c>
      <c r="P20" s="156"/>
      <c r="Q20" s="158" t="s">
        <v>191</v>
      </c>
      <c r="R20" s="156"/>
      <c r="S20" s="158" t="s">
        <v>192</v>
      </c>
      <c r="T20" s="156"/>
      <c r="U20" s="159" t="s">
        <v>193</v>
      </c>
      <c r="W20" s="218"/>
      <c r="X20" s="218"/>
      <c r="Y20" s="218"/>
      <c r="Z20" s="218"/>
    </row>
    <row r="21" spans="2:26" ht="26.25" customHeight="1" thickBot="1">
      <c r="B21" s="139" t="s">
        <v>205</v>
      </c>
      <c r="C21" s="144" t="s">
        <v>124</v>
      </c>
      <c r="D21" s="178">
        <f t="shared" si="1"/>
        <v>0</v>
      </c>
      <c r="E21" s="158" t="s">
        <v>185</v>
      </c>
      <c r="F21" s="157"/>
      <c r="G21" s="158" t="s">
        <v>186</v>
      </c>
      <c r="H21" s="156"/>
      <c r="I21" s="158" t="s">
        <v>187</v>
      </c>
      <c r="J21" s="156"/>
      <c r="K21" s="158" t="s">
        <v>188</v>
      </c>
      <c r="L21" s="185"/>
      <c r="M21" s="158" t="s">
        <v>189</v>
      </c>
      <c r="N21" s="156"/>
      <c r="O21" s="158" t="s">
        <v>189</v>
      </c>
      <c r="P21" s="156"/>
      <c r="Q21" s="158" t="s">
        <v>191</v>
      </c>
      <c r="R21" s="156"/>
      <c r="S21" s="158" t="s">
        <v>192</v>
      </c>
      <c r="T21" s="156"/>
      <c r="U21" s="159" t="s">
        <v>193</v>
      </c>
      <c r="W21" s="218"/>
      <c r="X21" s="218"/>
      <c r="Y21" s="218"/>
      <c r="Z21" s="218"/>
    </row>
    <row r="22" spans="2:26" ht="29.25" customHeight="1" thickBot="1">
      <c r="B22" s="139" t="s">
        <v>206</v>
      </c>
      <c r="C22" s="144" t="s">
        <v>126</v>
      </c>
      <c r="D22" s="178">
        <f t="shared" si="1"/>
        <v>0</v>
      </c>
      <c r="E22" s="158" t="s">
        <v>185</v>
      </c>
      <c r="F22" s="157"/>
      <c r="G22" s="158" t="s">
        <v>186</v>
      </c>
      <c r="H22" s="156"/>
      <c r="I22" s="158" t="s">
        <v>187</v>
      </c>
      <c r="J22" s="156"/>
      <c r="K22" s="158" t="s">
        <v>188</v>
      </c>
      <c r="L22" s="185"/>
      <c r="M22" s="158" t="s">
        <v>189</v>
      </c>
      <c r="N22" s="156"/>
      <c r="O22" s="158" t="s">
        <v>189</v>
      </c>
      <c r="P22" s="156"/>
      <c r="Q22" s="158" t="s">
        <v>191</v>
      </c>
      <c r="R22" s="156"/>
      <c r="S22" s="158" t="s">
        <v>192</v>
      </c>
      <c r="T22" s="156"/>
      <c r="U22" s="159" t="s">
        <v>193</v>
      </c>
      <c r="W22" s="218"/>
      <c r="X22" s="218"/>
      <c r="Y22" s="218"/>
      <c r="Z22" s="218"/>
    </row>
    <row r="23" spans="2:26" ht="15" customHeight="1" thickBot="1">
      <c r="B23" s="139" t="s">
        <v>207</v>
      </c>
      <c r="C23" s="144" t="s">
        <v>130</v>
      </c>
      <c r="D23" s="178">
        <f>F23+L23</f>
        <v>40615.730000000003</v>
      </c>
      <c r="E23" s="158" t="s">
        <v>185</v>
      </c>
      <c r="F23" s="157" t="s">
        <v>287</v>
      </c>
      <c r="G23" s="158" t="s">
        <v>186</v>
      </c>
      <c r="H23" s="156"/>
      <c r="I23" s="158" t="s">
        <v>187</v>
      </c>
      <c r="J23" s="156"/>
      <c r="K23" s="158" t="s">
        <v>188</v>
      </c>
      <c r="L23" s="185"/>
      <c r="M23" s="158" t="s">
        <v>189</v>
      </c>
      <c r="N23" s="156"/>
      <c r="O23" s="158" t="s">
        <v>189</v>
      </c>
      <c r="P23" s="156"/>
      <c r="Q23" s="158" t="s">
        <v>191</v>
      </c>
      <c r="R23" s="156"/>
      <c r="S23" s="158" t="s">
        <v>192</v>
      </c>
      <c r="T23" s="156"/>
      <c r="U23" s="159" t="s">
        <v>193</v>
      </c>
      <c r="W23" s="218"/>
      <c r="X23" s="218"/>
      <c r="Y23" s="218"/>
      <c r="Z23" s="218"/>
    </row>
    <row r="24" spans="2:26" ht="68.25" customHeight="1" thickBot="1">
      <c r="B24" s="139" t="s">
        <v>208</v>
      </c>
      <c r="C24" s="144" t="s">
        <v>132</v>
      </c>
      <c r="D24" s="191">
        <f>F24+L24</f>
        <v>0</v>
      </c>
      <c r="E24" s="158" t="s">
        <v>185</v>
      </c>
      <c r="F24" s="157"/>
      <c r="G24" s="158" t="s">
        <v>186</v>
      </c>
      <c r="H24" s="156"/>
      <c r="I24" s="158" t="s">
        <v>187</v>
      </c>
      <c r="J24" s="156"/>
      <c r="K24" s="158" t="s">
        <v>188</v>
      </c>
      <c r="L24" s="195"/>
      <c r="M24" s="158" t="s">
        <v>189</v>
      </c>
      <c r="N24" s="156"/>
      <c r="O24" s="158" t="s">
        <v>189</v>
      </c>
      <c r="P24" s="156"/>
      <c r="Q24" s="158" t="s">
        <v>191</v>
      </c>
      <c r="R24" s="156"/>
      <c r="S24" s="158" t="s">
        <v>192</v>
      </c>
      <c r="T24" s="156"/>
      <c r="U24" s="159" t="s">
        <v>193</v>
      </c>
    </row>
    <row r="25" spans="2:26" ht="93" thickBot="1">
      <c r="B25" s="146" t="s">
        <v>209</v>
      </c>
      <c r="C25" s="144"/>
      <c r="D25" s="178">
        <f t="shared" si="1"/>
        <v>0</v>
      </c>
      <c r="E25" s="158" t="s">
        <v>185</v>
      </c>
      <c r="F25" s="157"/>
      <c r="G25" s="158" t="s">
        <v>186</v>
      </c>
      <c r="H25" s="156"/>
      <c r="I25" s="158" t="s">
        <v>187</v>
      </c>
      <c r="J25" s="156"/>
      <c r="K25" s="158" t="s">
        <v>188</v>
      </c>
      <c r="L25" s="185"/>
      <c r="M25" s="158" t="s">
        <v>189</v>
      </c>
      <c r="N25" s="156"/>
      <c r="O25" s="158" t="s">
        <v>189</v>
      </c>
      <c r="P25" s="156"/>
      <c r="Q25" s="158" t="s">
        <v>191</v>
      </c>
      <c r="R25" s="156"/>
      <c r="S25" s="158" t="s">
        <v>192</v>
      </c>
      <c r="T25" s="156"/>
      <c r="U25" s="159" t="s">
        <v>193</v>
      </c>
      <c r="W25" s="223" t="s">
        <v>95</v>
      </c>
      <c r="X25" s="223"/>
      <c r="Y25" s="223"/>
      <c r="Z25" s="223"/>
    </row>
    <row r="26" spans="2:26" ht="93" thickBot="1">
      <c r="B26" s="146" t="s">
        <v>210</v>
      </c>
      <c r="C26" s="144"/>
      <c r="D26" s="178">
        <f t="shared" si="1"/>
        <v>0</v>
      </c>
      <c r="E26" s="158" t="s">
        <v>185</v>
      </c>
      <c r="F26" s="157"/>
      <c r="G26" s="158" t="s">
        <v>186</v>
      </c>
      <c r="H26" s="156"/>
      <c r="I26" s="158" t="s">
        <v>187</v>
      </c>
      <c r="J26" s="156"/>
      <c r="K26" s="158" t="s">
        <v>188</v>
      </c>
      <c r="L26" s="185"/>
      <c r="M26" s="158" t="s">
        <v>189</v>
      </c>
      <c r="N26" s="156"/>
      <c r="O26" s="158" t="s">
        <v>189</v>
      </c>
      <c r="P26" s="156"/>
      <c r="Q26" s="158" t="s">
        <v>191</v>
      </c>
      <c r="R26" s="156"/>
      <c r="S26" s="158" t="s">
        <v>192</v>
      </c>
      <c r="T26" s="156"/>
      <c r="U26" s="159" t="s">
        <v>193</v>
      </c>
      <c r="W26" s="223"/>
      <c r="X26" s="223"/>
      <c r="Y26" s="223"/>
      <c r="Z26" s="223"/>
    </row>
    <row r="27" spans="2:26" ht="93" thickBot="1">
      <c r="B27" s="146" t="s">
        <v>211</v>
      </c>
      <c r="C27" s="144"/>
      <c r="D27" s="178">
        <f t="shared" si="1"/>
        <v>0</v>
      </c>
      <c r="E27" s="158" t="s">
        <v>185</v>
      </c>
      <c r="F27" s="157"/>
      <c r="G27" s="158" t="s">
        <v>186</v>
      </c>
      <c r="H27" s="156"/>
      <c r="I27" s="158" t="s">
        <v>187</v>
      </c>
      <c r="J27" s="156"/>
      <c r="K27" s="158" t="s">
        <v>188</v>
      </c>
      <c r="L27" s="185"/>
      <c r="M27" s="158" t="s">
        <v>189</v>
      </c>
      <c r="N27" s="156"/>
      <c r="O27" s="158" t="s">
        <v>189</v>
      </c>
      <c r="P27" s="156"/>
      <c r="Q27" s="158" t="s">
        <v>191</v>
      </c>
      <c r="R27" s="156"/>
      <c r="S27" s="158" t="s">
        <v>192</v>
      </c>
      <c r="T27" s="156"/>
      <c r="U27" s="159" t="s">
        <v>193</v>
      </c>
      <c r="W27" s="223"/>
      <c r="X27" s="223"/>
      <c r="Y27" s="223"/>
      <c r="Z27" s="223"/>
    </row>
    <row r="28" spans="2:26" ht="93" thickBot="1">
      <c r="B28" s="146" t="s">
        <v>212</v>
      </c>
      <c r="C28" s="144"/>
      <c r="D28" s="189">
        <f t="shared" si="1"/>
        <v>86238</v>
      </c>
      <c r="E28" s="158" t="s">
        <v>185</v>
      </c>
      <c r="F28" s="157"/>
      <c r="G28" s="158" t="s">
        <v>186</v>
      </c>
      <c r="H28" s="156"/>
      <c r="I28" s="158" t="s">
        <v>187</v>
      </c>
      <c r="J28" s="156"/>
      <c r="K28" s="158" t="s">
        <v>188</v>
      </c>
      <c r="L28" s="185" t="s">
        <v>291</v>
      </c>
      <c r="M28" s="158" t="s">
        <v>189</v>
      </c>
      <c r="N28" s="156"/>
      <c r="O28" s="158" t="s">
        <v>189</v>
      </c>
      <c r="P28" s="156"/>
      <c r="Q28" s="158" t="s">
        <v>191</v>
      </c>
      <c r="R28" s="156"/>
      <c r="S28" s="158" t="s">
        <v>192</v>
      </c>
      <c r="T28" s="156"/>
      <c r="U28" s="159" t="s">
        <v>193</v>
      </c>
      <c r="W28" s="223"/>
      <c r="X28" s="223"/>
      <c r="Y28" s="223"/>
      <c r="Z28" s="223"/>
    </row>
    <row r="29" spans="2:26" ht="93" thickBot="1">
      <c r="B29" s="146" t="s">
        <v>213</v>
      </c>
      <c r="C29" s="144"/>
      <c r="D29" s="178">
        <f t="shared" si="1"/>
        <v>0</v>
      </c>
      <c r="E29" s="158" t="s">
        <v>185</v>
      </c>
      <c r="F29" s="157"/>
      <c r="G29" s="158" t="s">
        <v>186</v>
      </c>
      <c r="H29" s="156"/>
      <c r="I29" s="158" t="s">
        <v>187</v>
      </c>
      <c r="J29" s="156"/>
      <c r="K29" s="158" t="s">
        <v>188</v>
      </c>
      <c r="L29" s="185"/>
      <c r="M29" s="158" t="s">
        <v>189</v>
      </c>
      <c r="N29" s="156"/>
      <c r="O29" s="158" t="s">
        <v>189</v>
      </c>
      <c r="P29" s="156"/>
      <c r="Q29" s="158" t="s">
        <v>191</v>
      </c>
      <c r="R29" s="156"/>
      <c r="S29" s="158" t="s">
        <v>192</v>
      </c>
      <c r="T29" s="156"/>
      <c r="U29" s="159" t="s">
        <v>193</v>
      </c>
      <c r="W29" s="223"/>
      <c r="X29" s="223"/>
      <c r="Y29" s="223"/>
      <c r="Z29" s="223"/>
    </row>
    <row r="30" spans="2:26" ht="93" thickBot="1">
      <c r="B30" s="146" t="s">
        <v>214</v>
      </c>
      <c r="C30" s="144"/>
      <c r="D30" s="178">
        <f t="shared" si="1"/>
        <v>0</v>
      </c>
      <c r="E30" s="158" t="s">
        <v>185</v>
      </c>
      <c r="F30" s="157"/>
      <c r="G30" s="158" t="s">
        <v>186</v>
      </c>
      <c r="H30" s="156"/>
      <c r="I30" s="158" t="s">
        <v>187</v>
      </c>
      <c r="J30" s="156"/>
      <c r="K30" s="158" t="s">
        <v>188</v>
      </c>
      <c r="L30" s="185"/>
      <c r="M30" s="158" t="s">
        <v>189</v>
      </c>
      <c r="N30" s="156"/>
      <c r="O30" s="158" t="s">
        <v>189</v>
      </c>
      <c r="P30" s="156"/>
      <c r="Q30" s="158" t="s">
        <v>191</v>
      </c>
      <c r="R30" s="156"/>
      <c r="S30" s="158" t="s">
        <v>192</v>
      </c>
      <c r="T30" s="156"/>
      <c r="U30" s="159" t="s">
        <v>193</v>
      </c>
      <c r="W30" s="223"/>
      <c r="X30" s="223"/>
      <c r="Y30" s="223"/>
      <c r="Z30" s="223"/>
    </row>
    <row r="31" spans="2:26" ht="93.6" thickBot="1">
      <c r="B31" s="146" t="s">
        <v>215</v>
      </c>
      <c r="C31" s="144" t="s">
        <v>261</v>
      </c>
      <c r="D31" s="178">
        <f t="shared" si="1"/>
        <v>0</v>
      </c>
      <c r="E31" s="158" t="s">
        <v>185</v>
      </c>
      <c r="F31" s="157"/>
      <c r="G31" s="158" t="s">
        <v>186</v>
      </c>
      <c r="H31" s="156"/>
      <c r="I31" s="158" t="s">
        <v>187</v>
      </c>
      <c r="J31" s="156"/>
      <c r="K31" s="158" t="s">
        <v>188</v>
      </c>
      <c r="L31" s="185"/>
      <c r="M31" s="158" t="s">
        <v>189</v>
      </c>
      <c r="N31" s="156"/>
      <c r="O31" s="158" t="s">
        <v>189</v>
      </c>
      <c r="P31" s="156"/>
      <c r="Q31" s="158" t="s">
        <v>191</v>
      </c>
      <c r="R31" s="156"/>
      <c r="S31" s="158" t="s">
        <v>192</v>
      </c>
      <c r="T31" s="156"/>
      <c r="U31" s="159" t="s">
        <v>193</v>
      </c>
    </row>
    <row r="32" spans="2:26" ht="28.5" customHeight="1" thickBot="1">
      <c r="B32" s="166" t="s">
        <v>216</v>
      </c>
      <c r="C32" s="167" t="s">
        <v>260</v>
      </c>
      <c r="D32" s="189">
        <f>F32+L32</f>
        <v>25864.560000000001</v>
      </c>
      <c r="E32" s="158" t="s">
        <v>185</v>
      </c>
      <c r="F32" s="157"/>
      <c r="G32" s="158" t="s">
        <v>186</v>
      </c>
      <c r="H32" s="156"/>
      <c r="I32" s="158" t="s">
        <v>187</v>
      </c>
      <c r="J32" s="156"/>
      <c r="K32" s="158" t="s">
        <v>188</v>
      </c>
      <c r="L32" s="185" t="s">
        <v>288</v>
      </c>
      <c r="M32" s="158" t="s">
        <v>189</v>
      </c>
      <c r="N32" s="156"/>
      <c r="O32" s="158" t="s">
        <v>189</v>
      </c>
      <c r="P32" s="156"/>
      <c r="Q32" s="158" t="s">
        <v>191</v>
      </c>
      <c r="R32" s="156"/>
      <c r="S32" s="158" t="s">
        <v>192</v>
      </c>
      <c r="T32" s="156"/>
      <c r="U32" s="159" t="s">
        <v>193</v>
      </c>
    </row>
    <row r="33" spans="2:26" ht="27" customHeight="1" thickBot="1">
      <c r="B33" s="139" t="s">
        <v>217</v>
      </c>
      <c r="C33" s="144" t="s">
        <v>134</v>
      </c>
      <c r="D33" s="178">
        <f t="shared" si="1"/>
        <v>0</v>
      </c>
      <c r="E33" s="158" t="s">
        <v>185</v>
      </c>
      <c r="F33" s="157"/>
      <c r="G33" s="158" t="s">
        <v>186</v>
      </c>
      <c r="H33" s="156"/>
      <c r="I33" s="158" t="s">
        <v>187</v>
      </c>
      <c r="J33" s="156"/>
      <c r="K33" s="158" t="s">
        <v>188</v>
      </c>
      <c r="L33" s="185"/>
      <c r="M33" s="158" t="s">
        <v>189</v>
      </c>
      <c r="N33" s="156"/>
      <c r="O33" s="158" t="s">
        <v>189</v>
      </c>
      <c r="P33" s="156"/>
      <c r="Q33" s="158" t="s">
        <v>191</v>
      </c>
      <c r="R33" s="156"/>
      <c r="S33" s="158" t="s">
        <v>192</v>
      </c>
      <c r="T33" s="156"/>
      <c r="U33" s="159" t="s">
        <v>193</v>
      </c>
    </row>
    <row r="34" spans="2:26" ht="93" thickBot="1">
      <c r="B34" s="146" t="s">
        <v>218</v>
      </c>
      <c r="C34" s="144"/>
      <c r="D34" s="178">
        <f t="shared" si="1"/>
        <v>0</v>
      </c>
      <c r="E34" s="158" t="s">
        <v>185</v>
      </c>
      <c r="F34" s="157"/>
      <c r="G34" s="158" t="s">
        <v>186</v>
      </c>
      <c r="H34" s="156"/>
      <c r="I34" s="158" t="s">
        <v>187</v>
      </c>
      <c r="J34" s="156"/>
      <c r="K34" s="158" t="s">
        <v>188</v>
      </c>
      <c r="L34" s="185"/>
      <c r="M34" s="158" t="s">
        <v>189</v>
      </c>
      <c r="N34" s="156"/>
      <c r="O34" s="158" t="s">
        <v>189</v>
      </c>
      <c r="P34" s="156"/>
      <c r="Q34" s="158" t="s">
        <v>191</v>
      </c>
      <c r="R34" s="156"/>
      <c r="S34" s="158" t="s">
        <v>192</v>
      </c>
      <c r="T34" s="156"/>
      <c r="U34" s="159" t="s">
        <v>193</v>
      </c>
      <c r="W34" s="2"/>
      <c r="X34" s="2"/>
      <c r="Y34" s="2"/>
      <c r="Z34" s="2"/>
    </row>
    <row r="35" spans="2:26" ht="28.5" customHeight="1" thickBot="1">
      <c r="B35" s="146" t="s">
        <v>219</v>
      </c>
      <c r="C35" s="144"/>
      <c r="D35" s="178">
        <f t="shared" si="1"/>
        <v>0</v>
      </c>
      <c r="E35" s="158" t="s">
        <v>185</v>
      </c>
      <c r="F35" s="157"/>
      <c r="G35" s="158" t="s">
        <v>186</v>
      </c>
      <c r="H35" s="156"/>
      <c r="I35" s="158" t="s">
        <v>187</v>
      </c>
      <c r="J35" s="156"/>
      <c r="K35" s="158" t="s">
        <v>188</v>
      </c>
      <c r="L35" s="185"/>
      <c r="M35" s="158" t="s">
        <v>189</v>
      </c>
      <c r="N35" s="156"/>
      <c r="O35" s="158" t="s">
        <v>189</v>
      </c>
      <c r="P35" s="156"/>
      <c r="Q35" s="158" t="s">
        <v>191</v>
      </c>
      <c r="R35" s="156"/>
      <c r="S35" s="158" t="s">
        <v>192</v>
      </c>
      <c r="T35" s="156"/>
      <c r="U35" s="159" t="s">
        <v>193</v>
      </c>
    </row>
    <row r="36" spans="2:26" ht="93.6" thickBot="1">
      <c r="B36" s="139" t="s">
        <v>220</v>
      </c>
      <c r="C36" s="144" t="s">
        <v>143</v>
      </c>
      <c r="D36" s="178">
        <f t="shared" si="1"/>
        <v>0</v>
      </c>
      <c r="E36" s="158" t="s">
        <v>185</v>
      </c>
      <c r="F36" s="157"/>
      <c r="G36" s="158" t="s">
        <v>186</v>
      </c>
      <c r="H36" s="156"/>
      <c r="I36" s="158" t="s">
        <v>187</v>
      </c>
      <c r="J36" s="156"/>
      <c r="K36" s="158" t="s">
        <v>188</v>
      </c>
      <c r="L36" s="185"/>
      <c r="M36" s="158" t="s">
        <v>189</v>
      </c>
      <c r="N36" s="156"/>
      <c r="O36" s="158" t="s">
        <v>189</v>
      </c>
      <c r="P36" s="156"/>
      <c r="Q36" s="158" t="s">
        <v>191</v>
      </c>
      <c r="R36" s="156"/>
      <c r="S36" s="158" t="s">
        <v>192</v>
      </c>
      <c r="T36" s="156"/>
      <c r="U36" s="159" t="s">
        <v>193</v>
      </c>
    </row>
    <row r="37" spans="2:26" ht="39.75" customHeight="1" thickBot="1">
      <c r="B37" s="146" t="s">
        <v>221</v>
      </c>
      <c r="C37" s="144"/>
      <c r="D37" s="178">
        <f t="shared" si="1"/>
        <v>0</v>
      </c>
      <c r="E37" s="158" t="s">
        <v>185</v>
      </c>
      <c r="F37" s="155"/>
      <c r="G37" s="158" t="s">
        <v>186</v>
      </c>
      <c r="H37" s="156"/>
      <c r="I37" s="158" t="s">
        <v>187</v>
      </c>
      <c r="J37" s="156"/>
      <c r="K37" s="158" t="s">
        <v>188</v>
      </c>
      <c r="L37" s="185"/>
      <c r="M37" s="158" t="s">
        <v>189</v>
      </c>
      <c r="N37" s="156"/>
      <c r="O37" s="158" t="s">
        <v>189</v>
      </c>
      <c r="P37" s="156"/>
      <c r="Q37" s="158" t="s">
        <v>191</v>
      </c>
      <c r="R37" s="156"/>
      <c r="S37" s="158" t="s">
        <v>192</v>
      </c>
      <c r="T37" s="156"/>
      <c r="U37" s="159" t="s">
        <v>193</v>
      </c>
    </row>
    <row r="38" spans="2:26" ht="27" customHeight="1">
      <c r="B38" s="145" t="s">
        <v>222</v>
      </c>
      <c r="C38" s="144"/>
      <c r="D38" s="178">
        <f t="shared" si="1"/>
        <v>0</v>
      </c>
      <c r="E38" s="158" t="s">
        <v>185</v>
      </c>
      <c r="F38" s="155"/>
      <c r="G38" s="158" t="s">
        <v>186</v>
      </c>
      <c r="H38" s="156"/>
      <c r="I38" s="158" t="s">
        <v>187</v>
      </c>
      <c r="J38" s="156"/>
      <c r="K38" s="158" t="s">
        <v>188</v>
      </c>
      <c r="L38" s="185"/>
      <c r="M38" s="158" t="s">
        <v>189</v>
      </c>
      <c r="N38" s="156"/>
      <c r="O38" s="158" t="s">
        <v>189</v>
      </c>
      <c r="P38" s="156"/>
      <c r="Q38" s="158" t="s">
        <v>191</v>
      </c>
      <c r="R38" s="156"/>
      <c r="S38" s="158" t="s">
        <v>192</v>
      </c>
      <c r="T38" s="156"/>
      <c r="U38" s="159" t="s">
        <v>193</v>
      </c>
    </row>
    <row r="39" spans="2:26" ht="29.4" customHeight="1" thickBot="1">
      <c r="B39" s="147" t="s">
        <v>51</v>
      </c>
      <c r="C39" s="148">
        <v>9000</v>
      </c>
      <c r="D39" s="188" t="e">
        <f>D32+D28+D10+D9+D8+D23</f>
        <v>#VALUE!</v>
      </c>
      <c r="E39" s="150" t="s">
        <v>257</v>
      </c>
      <c r="F39" s="149" t="s">
        <v>223</v>
      </c>
      <c r="G39" s="170" t="s">
        <v>2</v>
      </c>
      <c r="H39" s="149" t="s">
        <v>223</v>
      </c>
      <c r="I39" s="170" t="s">
        <v>2</v>
      </c>
      <c r="J39" s="149" t="s">
        <v>223</v>
      </c>
      <c r="K39" s="170" t="s">
        <v>2</v>
      </c>
      <c r="L39" s="186" t="s">
        <v>223</v>
      </c>
      <c r="M39" s="170" t="s">
        <v>2</v>
      </c>
      <c r="N39" s="149" t="s">
        <v>223</v>
      </c>
      <c r="O39" s="170" t="s">
        <v>2</v>
      </c>
      <c r="P39" s="149" t="s">
        <v>223</v>
      </c>
      <c r="Q39" s="170" t="s">
        <v>2</v>
      </c>
      <c r="R39" s="149" t="s">
        <v>223</v>
      </c>
      <c r="S39" s="170" t="s">
        <v>2</v>
      </c>
      <c r="T39" s="149" t="s">
        <v>223</v>
      </c>
      <c r="U39" s="171" t="s">
        <v>2</v>
      </c>
    </row>
    <row r="41" spans="2:26" ht="39" customHeight="1">
      <c r="B41" s="235" t="s">
        <v>82</v>
      </c>
      <c r="C41" s="235"/>
      <c r="D41" s="56"/>
      <c r="E41" s="56"/>
      <c r="F41" s="52"/>
      <c r="G41" s="52"/>
      <c r="H41" s="1"/>
      <c r="I41" s="1"/>
      <c r="J41" s="50"/>
    </row>
    <row r="42" spans="2:26" ht="15" customHeight="1">
      <c r="B42" s="54"/>
      <c r="C42" s="151"/>
      <c r="D42" s="239" t="s">
        <v>77</v>
      </c>
      <c r="E42" s="239"/>
      <c r="F42" s="239"/>
      <c r="G42" s="96"/>
      <c r="H42" s="57"/>
      <c r="I42" s="57"/>
      <c r="J42" s="239" t="s">
        <v>78</v>
      </c>
      <c r="K42" s="239"/>
      <c r="L42" s="239"/>
    </row>
    <row r="43" spans="2:26">
      <c r="B43" s="54" t="s">
        <v>79</v>
      </c>
      <c r="C43" s="152"/>
      <c r="D43" s="153"/>
      <c r="E43" s="153"/>
      <c r="F43" s="153"/>
      <c r="G43" s="55"/>
      <c r="H43" s="97"/>
      <c r="I43" s="97"/>
      <c r="J43" s="50"/>
      <c r="K43" s="50"/>
      <c r="L43" s="175"/>
    </row>
    <row r="44" spans="2:26" ht="15" customHeight="1">
      <c r="B44" s="55"/>
      <c r="C44" s="151"/>
      <c r="D44" s="239" t="s">
        <v>77</v>
      </c>
      <c r="E44" s="239"/>
      <c r="F44" s="239"/>
      <c r="G44" s="96"/>
      <c r="H44" s="57"/>
      <c r="I44" s="57"/>
      <c r="J44" s="239" t="s">
        <v>80</v>
      </c>
      <c r="K44" s="239"/>
      <c r="L44" s="239"/>
    </row>
    <row r="45" spans="2:26">
      <c r="B45" s="54" t="s">
        <v>81</v>
      </c>
      <c r="C45" s="152"/>
      <c r="D45" s="52"/>
      <c r="E45" s="52"/>
      <c r="F45" s="52"/>
      <c r="G45" s="52"/>
      <c r="H45" s="1"/>
      <c r="I45" s="1"/>
      <c r="J45" s="1"/>
    </row>
  </sheetData>
  <mergeCells count="30">
    <mergeCell ref="D42:F42"/>
    <mergeCell ref="J42:L42"/>
    <mergeCell ref="D44:F44"/>
    <mergeCell ref="J44:L44"/>
    <mergeCell ref="T5:T6"/>
    <mergeCell ref="W10:Z15"/>
    <mergeCell ref="W17:Z23"/>
    <mergeCell ref="W25:Z30"/>
    <mergeCell ref="B41:C41"/>
    <mergeCell ref="W3:Z8"/>
    <mergeCell ref="F4:F6"/>
    <mergeCell ref="G4:G6"/>
    <mergeCell ref="H4:H6"/>
    <mergeCell ref="I4:I6"/>
    <mergeCell ref="J4:M4"/>
    <mergeCell ref="N4:N6"/>
    <mergeCell ref="O4:O6"/>
    <mergeCell ref="P4:P6"/>
    <mergeCell ref="Q4:Q6"/>
    <mergeCell ref="B1:U1"/>
    <mergeCell ref="B3:B6"/>
    <mergeCell ref="C3:C6"/>
    <mergeCell ref="D3:D6"/>
    <mergeCell ref="E3:E6"/>
    <mergeCell ref="F3:U3"/>
    <mergeCell ref="R4:U4"/>
    <mergeCell ref="J5:M5"/>
    <mergeCell ref="R5:R6"/>
    <mergeCell ref="S5:S6"/>
    <mergeCell ref="U5:U6"/>
  </mergeCells>
  <pageMargins left="0.59055118110236227" right="0.39370078740157483" top="0.59055118110236227" bottom="0.59055118110236227" header="0.31496062992125984" footer="0"/>
  <pageSetup paperSize="8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AS48"/>
  <sheetViews>
    <sheetView showGridLines="0" topLeftCell="B13" zoomScale="70" zoomScaleNormal="70" zoomScaleSheetLayoutView="120" zoomScalePageLayoutView="90" workbookViewId="0">
      <selection activeCell="I36" sqref="I36"/>
    </sheetView>
  </sheetViews>
  <sheetFormatPr defaultColWidth="9.109375" defaultRowHeight="14.4"/>
  <cols>
    <col min="1" max="1" width="30" style="4" customWidth="1"/>
    <col min="2" max="2" width="7.109375" style="4" customWidth="1"/>
    <col min="3" max="3" width="12.44140625" style="4" customWidth="1"/>
    <col min="4" max="4" width="12" style="4" customWidth="1"/>
    <col min="5" max="5" width="10" style="4" customWidth="1"/>
    <col min="6" max="6" width="10.5546875" style="4" customWidth="1"/>
    <col min="7" max="8" width="7.5546875" style="4" customWidth="1"/>
    <col min="9" max="9" width="13" style="4" customWidth="1"/>
    <col min="10" max="10" width="12.44140625" style="4" customWidth="1"/>
    <col min="11" max="11" width="10.44140625" style="4" customWidth="1"/>
    <col min="12" max="12" width="12.5546875" style="4" customWidth="1"/>
    <col min="13" max="13" width="12.88671875" style="4" customWidth="1"/>
    <col min="14" max="14" width="11.6640625" style="4" customWidth="1"/>
    <col min="15" max="15" width="15.5546875" style="4" customWidth="1"/>
    <col min="16" max="16" width="10" style="4" customWidth="1"/>
    <col min="17" max="17" width="10.6640625" style="4" customWidth="1"/>
    <col min="18" max="18" width="3" style="4" customWidth="1"/>
    <col min="19" max="22" width="8.88671875"/>
    <col min="23" max="23" width="12.44140625" style="4" customWidth="1"/>
    <col min="24" max="24" width="17" style="4" customWidth="1"/>
    <col min="25" max="25" width="21.109375" style="4" customWidth="1"/>
    <col min="26" max="26" width="10.5546875" style="4" customWidth="1"/>
    <col min="27" max="27" width="18.33203125" style="4" customWidth="1"/>
    <col min="28" max="28" width="15.109375" style="4" customWidth="1"/>
    <col min="29" max="29" width="12.88671875" style="4" customWidth="1"/>
    <col min="30" max="30" width="15.33203125" style="4" customWidth="1"/>
    <col min="31" max="31" width="21.5546875" style="4" customWidth="1"/>
    <col min="32" max="32" width="11.33203125" style="4" customWidth="1"/>
    <col min="33" max="33" width="17.44140625" style="4" customWidth="1"/>
    <col min="34" max="34" width="13.6640625" style="4" customWidth="1"/>
    <col min="35" max="35" width="9.109375" style="4"/>
    <col min="36" max="36" width="12.88671875" style="4" customWidth="1"/>
    <col min="37" max="37" width="13.109375" style="4" customWidth="1"/>
    <col min="38" max="38" width="10.88671875" style="4" customWidth="1"/>
    <col min="39" max="39" width="18.109375" style="4" customWidth="1"/>
    <col min="40" max="40" width="13.5546875" style="4" customWidth="1"/>
    <col min="41" max="42" width="9.109375" style="4"/>
    <col min="43" max="43" width="11.88671875" style="4" customWidth="1"/>
    <col min="44" max="44" width="10.88671875" style="4" customWidth="1"/>
    <col min="45" max="45" width="16.6640625" style="4" customWidth="1"/>
    <col min="46" max="46" width="0.5546875" style="4" customWidth="1"/>
    <col min="47" max="16384" width="9.109375" style="4"/>
  </cols>
  <sheetData>
    <row r="1" spans="1:45" ht="26.25" customHeight="1">
      <c r="A1" s="240" t="s">
        <v>22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2.7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7" t="s">
        <v>13</v>
      </c>
      <c r="S2" s="58" t="s">
        <v>91</v>
      </c>
      <c r="T2" s="4"/>
      <c r="U2" s="4"/>
      <c r="V2" s="4"/>
      <c r="AK2" s="8"/>
      <c r="AR2" s="9"/>
      <c r="AS2" s="10" t="s">
        <v>3</v>
      </c>
    </row>
    <row r="3" spans="1:45" ht="13.5" customHeight="1">
      <c r="A3" s="5"/>
      <c r="B3" s="5"/>
      <c r="C3" s="5"/>
      <c r="D3" s="5"/>
      <c r="E3" s="5"/>
      <c r="F3" s="5"/>
      <c r="G3" s="63"/>
      <c r="H3" s="63" t="s">
        <v>50</v>
      </c>
      <c r="I3" s="63"/>
      <c r="J3" s="63"/>
      <c r="K3" s="5"/>
      <c r="L3" s="5"/>
      <c r="M3" s="5"/>
      <c r="N3" s="5"/>
      <c r="O3" s="5"/>
      <c r="P3" s="11" t="s">
        <v>4</v>
      </c>
      <c r="Q3" s="59"/>
      <c r="R3" s="12"/>
      <c r="S3" s="198" t="s">
        <v>92</v>
      </c>
      <c r="T3" s="198"/>
      <c r="U3" s="198"/>
      <c r="V3" s="198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R3" s="13" t="s">
        <v>4</v>
      </c>
      <c r="AS3" s="14"/>
    </row>
    <row r="4" spans="1:45" ht="13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41" t="s">
        <v>12</v>
      </c>
      <c r="P4" s="242"/>
      <c r="Q4" s="60"/>
      <c r="S4" s="198"/>
      <c r="T4" s="198"/>
      <c r="U4" s="198"/>
      <c r="V4" s="198"/>
      <c r="X4" s="20"/>
      <c r="Z4" s="12"/>
      <c r="AA4" s="12"/>
      <c r="AB4" s="12"/>
      <c r="AC4" s="12"/>
      <c r="AD4" s="12"/>
      <c r="AJ4" s="243"/>
      <c r="AK4" s="243"/>
      <c r="AR4" s="4" t="s">
        <v>6</v>
      </c>
      <c r="AS4" s="15"/>
    </row>
    <row r="5" spans="1:45" ht="13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" t="s">
        <v>5</v>
      </c>
      <c r="Q5" s="60"/>
      <c r="S5" s="198"/>
      <c r="T5" s="198"/>
      <c r="U5" s="198"/>
      <c r="V5" s="198"/>
      <c r="Z5" s="12"/>
      <c r="AA5" s="12"/>
      <c r="AB5" s="12"/>
      <c r="AC5" s="12"/>
      <c r="AD5" s="12"/>
      <c r="AJ5" s="16"/>
      <c r="AK5" s="16"/>
      <c r="AR5" s="17" t="s">
        <v>12</v>
      </c>
      <c r="AS5" s="15"/>
    </row>
    <row r="6" spans="1:45" ht="13.5" customHeight="1">
      <c r="A6" s="5" t="s">
        <v>9</v>
      </c>
      <c r="B6" s="6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5"/>
      <c r="P6" s="11" t="s">
        <v>8</v>
      </c>
      <c r="Q6" s="61"/>
      <c r="R6" s="12"/>
      <c r="S6" s="198"/>
      <c r="T6" s="198"/>
      <c r="U6" s="198"/>
      <c r="V6" s="198"/>
      <c r="W6" s="12"/>
      <c r="X6" s="12"/>
      <c r="Y6" s="12"/>
      <c r="Z6" s="12" t="s">
        <v>292</v>
      </c>
      <c r="AA6" s="12"/>
      <c r="AB6" s="12"/>
      <c r="AC6" s="12"/>
      <c r="AD6" s="12"/>
      <c r="AJ6" s="244"/>
      <c r="AK6" s="244"/>
      <c r="AR6" s="13" t="s">
        <v>5</v>
      </c>
      <c r="AS6" s="19"/>
    </row>
    <row r="7" spans="1:45" ht="13.5" customHeight="1">
      <c r="A7" s="255" t="s">
        <v>10</v>
      </c>
      <c r="B7" s="65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5"/>
      <c r="Q7" s="256"/>
      <c r="R7" s="16"/>
      <c r="S7" s="198"/>
      <c r="T7" s="198"/>
      <c r="U7" s="198"/>
      <c r="V7" s="198"/>
      <c r="W7" s="16"/>
      <c r="X7" s="16"/>
      <c r="Y7" s="16"/>
      <c r="Z7" s="258"/>
      <c r="AA7" s="258"/>
      <c r="AB7" s="21"/>
      <c r="AC7" s="21"/>
      <c r="AD7" s="21"/>
      <c r="AJ7" s="259"/>
      <c r="AK7" s="259"/>
      <c r="AR7" s="245">
        <v>0</v>
      </c>
      <c r="AS7" s="246"/>
    </row>
    <row r="8" spans="1:45" ht="13.5" customHeight="1">
      <c r="A8" s="255"/>
      <c r="B8" s="6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41" t="s">
        <v>52</v>
      </c>
      <c r="P8" s="242"/>
      <c r="Q8" s="257"/>
      <c r="R8" s="16"/>
      <c r="S8" s="198"/>
      <c r="T8" s="198"/>
      <c r="U8" s="198"/>
      <c r="V8" s="198"/>
      <c r="W8" s="16"/>
      <c r="X8" s="16"/>
      <c r="Y8" s="16"/>
      <c r="Z8" s="258"/>
      <c r="AA8" s="258"/>
      <c r="AB8" s="21"/>
      <c r="AC8" s="21"/>
      <c r="AD8" s="21"/>
      <c r="AJ8" s="16"/>
      <c r="AK8" s="16"/>
      <c r="AR8" s="245"/>
      <c r="AS8" s="247"/>
    </row>
    <row r="9" spans="1:45" ht="13.5" customHeight="1">
      <c r="A9" s="23" t="s">
        <v>11</v>
      </c>
      <c r="B9" s="67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5"/>
      <c r="P9" s="11" t="s">
        <v>6</v>
      </c>
      <c r="Q9" s="62"/>
      <c r="R9" s="12"/>
      <c r="S9" s="4"/>
      <c r="T9" s="4"/>
      <c r="U9" s="4"/>
      <c r="V9" s="4"/>
      <c r="W9" s="12"/>
      <c r="X9" s="12"/>
      <c r="Y9" s="12"/>
      <c r="Z9" s="12"/>
      <c r="AA9" s="12"/>
      <c r="AB9" s="12"/>
      <c r="AC9" s="12"/>
      <c r="AD9" s="12"/>
      <c r="AJ9" s="16"/>
      <c r="AK9" s="16"/>
      <c r="AR9" s="26"/>
      <c r="AS9" s="27"/>
    </row>
    <row r="10" spans="1:45" ht="13.5" customHeight="1" thickBot="1">
      <c r="A10" s="5" t="s">
        <v>7</v>
      </c>
      <c r="B10" s="6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9"/>
      <c r="R10" s="12"/>
      <c r="S10" s="200" t="s">
        <v>93</v>
      </c>
      <c r="T10" s="200"/>
      <c r="U10" s="200"/>
      <c r="V10" s="200"/>
      <c r="W10" s="12"/>
      <c r="X10" s="12"/>
      <c r="Y10" s="12"/>
      <c r="Z10" s="13"/>
      <c r="AA10" s="13"/>
      <c r="AB10" s="13"/>
      <c r="AC10" s="13"/>
      <c r="AD10" s="13"/>
      <c r="AJ10" s="16"/>
      <c r="AK10" s="16"/>
      <c r="AR10" s="26"/>
      <c r="AS10" s="30"/>
    </row>
    <row r="11" spans="1:45" ht="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1"/>
      <c r="Q11" s="31"/>
      <c r="R11" s="12"/>
      <c r="S11" s="200"/>
      <c r="T11" s="200"/>
      <c r="U11" s="200"/>
      <c r="V11" s="200"/>
      <c r="W11" s="12"/>
      <c r="X11" s="12"/>
      <c r="Y11" s="12"/>
      <c r="Z11" s="13"/>
      <c r="AA11" s="13"/>
      <c r="AB11" s="13"/>
      <c r="AC11" s="13"/>
      <c r="AD11" s="13"/>
      <c r="AJ11" s="16"/>
      <c r="AK11" s="16"/>
      <c r="AR11" s="32"/>
      <c r="AS11" s="32"/>
    </row>
    <row r="12" spans="1:45" ht="22.5" customHeight="1">
      <c r="A12" s="248" t="s">
        <v>23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12"/>
      <c r="S12" s="200"/>
      <c r="T12" s="200"/>
      <c r="U12" s="200"/>
      <c r="V12" s="200"/>
      <c r="W12" s="12"/>
      <c r="X12" s="12"/>
      <c r="Y12" s="12"/>
      <c r="Z12" s="13"/>
      <c r="AA12" s="13"/>
      <c r="AB12" s="13"/>
      <c r="AC12" s="13"/>
      <c r="AD12" s="13"/>
      <c r="AJ12" s="16"/>
      <c r="AK12" s="16"/>
      <c r="AR12" s="32"/>
      <c r="AS12" s="32"/>
    </row>
    <row r="13" spans="1:45" ht="29.25" customHeight="1">
      <c r="A13" s="249" t="s">
        <v>24</v>
      </c>
      <c r="B13" s="238" t="s">
        <v>1</v>
      </c>
      <c r="C13" s="250" t="s">
        <v>25</v>
      </c>
      <c r="D13" s="251"/>
      <c r="E13" s="251"/>
      <c r="F13" s="252"/>
      <c r="G13" s="253" t="s">
        <v>90</v>
      </c>
      <c r="H13" s="254"/>
      <c r="I13" s="254"/>
      <c r="J13" s="254"/>
      <c r="K13" s="254"/>
      <c r="L13" s="250" t="s">
        <v>60</v>
      </c>
      <c r="M13" s="252"/>
      <c r="N13" s="250" t="s">
        <v>26</v>
      </c>
      <c r="O13" s="251"/>
      <c r="P13" s="251"/>
      <c r="Q13" s="251"/>
      <c r="S13" s="200"/>
      <c r="T13" s="200"/>
      <c r="U13" s="200"/>
      <c r="V13" s="200"/>
    </row>
    <row r="14" spans="1:45" ht="26.25" customHeight="1">
      <c r="A14" s="249"/>
      <c r="B14" s="236"/>
      <c r="C14" s="253" t="s">
        <v>27</v>
      </c>
      <c r="D14" s="249"/>
      <c r="E14" s="253" t="s">
        <v>16</v>
      </c>
      <c r="F14" s="249"/>
      <c r="G14" s="238" t="s">
        <v>54</v>
      </c>
      <c r="H14" s="253" t="s">
        <v>16</v>
      </c>
      <c r="I14" s="254"/>
      <c r="J14" s="254"/>
      <c r="K14" s="254"/>
      <c r="L14" s="253" t="s">
        <v>16</v>
      </c>
      <c r="M14" s="249"/>
      <c r="N14" s="253" t="s">
        <v>27</v>
      </c>
      <c r="O14" s="249"/>
      <c r="P14" s="253" t="s">
        <v>16</v>
      </c>
      <c r="Q14" s="254"/>
      <c r="S14" s="200"/>
      <c r="T14" s="200"/>
      <c r="U14" s="200"/>
      <c r="V14" s="200"/>
    </row>
    <row r="15" spans="1:45" ht="29.25" customHeight="1">
      <c r="A15" s="249"/>
      <c r="B15" s="236"/>
      <c r="C15" s="238" t="s">
        <v>0</v>
      </c>
      <c r="D15" s="238" t="s">
        <v>28</v>
      </c>
      <c r="E15" s="238" t="s">
        <v>29</v>
      </c>
      <c r="F15" s="238" t="s">
        <v>30</v>
      </c>
      <c r="G15" s="236"/>
      <c r="H15" s="253" t="s">
        <v>31</v>
      </c>
      <c r="I15" s="249"/>
      <c r="J15" s="238" t="s">
        <v>56</v>
      </c>
      <c r="K15" s="250" t="s">
        <v>32</v>
      </c>
      <c r="L15" s="238" t="s">
        <v>61</v>
      </c>
      <c r="M15" s="238" t="s">
        <v>62</v>
      </c>
      <c r="N15" s="238" t="s">
        <v>33</v>
      </c>
      <c r="O15" s="238" t="s">
        <v>28</v>
      </c>
      <c r="P15" s="238" t="s">
        <v>29</v>
      </c>
      <c r="Q15" s="250" t="s">
        <v>30</v>
      </c>
      <c r="S15" s="200"/>
      <c r="T15" s="200"/>
      <c r="U15" s="200"/>
      <c r="V15" s="200"/>
    </row>
    <row r="16" spans="1:45" ht="65.25" customHeight="1">
      <c r="A16" s="249"/>
      <c r="B16" s="237"/>
      <c r="C16" s="237"/>
      <c r="D16" s="237"/>
      <c r="E16" s="237"/>
      <c r="F16" s="237"/>
      <c r="G16" s="237"/>
      <c r="H16" s="33" t="s">
        <v>0</v>
      </c>
      <c r="I16" s="33" t="s">
        <v>28</v>
      </c>
      <c r="J16" s="237"/>
      <c r="K16" s="262"/>
      <c r="L16" s="236"/>
      <c r="M16" s="236"/>
      <c r="N16" s="237"/>
      <c r="O16" s="237"/>
      <c r="P16" s="237"/>
      <c r="Q16" s="262"/>
      <c r="S16" s="4"/>
      <c r="T16" s="4"/>
      <c r="U16" s="4"/>
      <c r="V16" s="4"/>
    </row>
    <row r="17" spans="1:22" s="37" customFormat="1" ht="14.25" customHeight="1" thickBot="1">
      <c r="A17" s="34">
        <v>1</v>
      </c>
      <c r="B17" s="35">
        <v>2</v>
      </c>
      <c r="C17" s="35">
        <v>3</v>
      </c>
      <c r="D17" s="35">
        <v>4</v>
      </c>
      <c r="E17" s="35">
        <v>5</v>
      </c>
      <c r="F17" s="35">
        <v>6</v>
      </c>
      <c r="G17" s="35">
        <v>7</v>
      </c>
      <c r="H17" s="35">
        <v>8</v>
      </c>
      <c r="I17" s="35">
        <v>9</v>
      </c>
      <c r="J17" s="35">
        <v>10</v>
      </c>
      <c r="K17" s="35">
        <v>11</v>
      </c>
      <c r="L17" s="35">
        <v>12</v>
      </c>
      <c r="M17" s="35">
        <v>13</v>
      </c>
      <c r="N17" s="35">
        <v>14</v>
      </c>
      <c r="O17" s="35">
        <v>15</v>
      </c>
      <c r="P17" s="36">
        <v>16</v>
      </c>
      <c r="Q17" s="36">
        <v>17</v>
      </c>
      <c r="S17" s="218" t="s">
        <v>94</v>
      </c>
      <c r="T17" s="218"/>
      <c r="U17" s="218"/>
      <c r="V17" s="218"/>
    </row>
    <row r="18" spans="1:22" ht="15" customHeight="1">
      <c r="A18" s="38" t="s">
        <v>63</v>
      </c>
      <c r="B18" s="81">
        <v>1000</v>
      </c>
      <c r="C18" s="168" t="s">
        <v>96</v>
      </c>
      <c r="D18" s="163">
        <v>28</v>
      </c>
      <c r="E18" s="163"/>
      <c r="F18" s="163">
        <v>3.5</v>
      </c>
      <c r="G18" s="68" t="s">
        <v>224</v>
      </c>
      <c r="H18" s="163">
        <v>24</v>
      </c>
      <c r="I18" s="163">
        <v>24</v>
      </c>
      <c r="J18" s="164"/>
      <c r="K18" s="165"/>
      <c r="L18" s="165"/>
      <c r="M18" s="165"/>
      <c r="N18" s="168" t="s">
        <v>259</v>
      </c>
      <c r="O18" s="163">
        <v>28</v>
      </c>
      <c r="P18" s="76"/>
      <c r="Q18" s="79">
        <v>3.5</v>
      </c>
      <c r="S18" s="218"/>
      <c r="T18" s="218"/>
      <c r="U18" s="218"/>
      <c r="V18" s="218"/>
    </row>
    <row r="19" spans="1:22" ht="31.8">
      <c r="A19" s="40" t="s">
        <v>64</v>
      </c>
      <c r="B19" s="82">
        <v>1100</v>
      </c>
      <c r="C19" s="169" t="s">
        <v>96</v>
      </c>
      <c r="D19" s="72">
        <v>28</v>
      </c>
      <c r="E19" s="72"/>
      <c r="F19" s="72">
        <v>3.5</v>
      </c>
      <c r="G19" s="69" t="s">
        <v>224</v>
      </c>
      <c r="H19" s="75">
        <v>24</v>
      </c>
      <c r="I19" s="75">
        <v>24</v>
      </c>
      <c r="J19" s="75"/>
      <c r="K19" s="76"/>
      <c r="L19" s="76"/>
      <c r="M19" s="76"/>
      <c r="N19" s="169" t="s">
        <v>259</v>
      </c>
      <c r="O19" s="72">
        <v>28</v>
      </c>
      <c r="P19" s="76"/>
      <c r="Q19" s="79">
        <v>3.5</v>
      </c>
      <c r="S19" s="218"/>
      <c r="T19" s="218"/>
      <c r="U19" s="218"/>
      <c r="V19" s="218"/>
    </row>
    <row r="20" spans="1:22" s="194" customFormat="1" ht="13.5" customHeight="1">
      <c r="A20" s="85" t="s">
        <v>293</v>
      </c>
      <c r="B20" s="82"/>
      <c r="C20" s="169" t="s">
        <v>96</v>
      </c>
      <c r="D20" s="73">
        <v>20</v>
      </c>
      <c r="E20" s="73"/>
      <c r="F20" s="73"/>
      <c r="G20" s="176" t="s">
        <v>224</v>
      </c>
      <c r="H20" s="77">
        <v>20</v>
      </c>
      <c r="I20" s="77">
        <v>20</v>
      </c>
      <c r="J20" s="77"/>
      <c r="K20" s="78"/>
      <c r="L20" s="78"/>
      <c r="M20" s="78"/>
      <c r="N20" s="177" t="s">
        <v>259</v>
      </c>
      <c r="O20" s="73">
        <v>20</v>
      </c>
      <c r="P20" s="76"/>
      <c r="Q20" s="79"/>
      <c r="S20" s="218"/>
      <c r="T20" s="218"/>
      <c r="U20" s="218"/>
      <c r="V20" s="218"/>
    </row>
    <row r="21" spans="1:22" s="194" customFormat="1" ht="13.5" customHeight="1">
      <c r="A21" s="85" t="s">
        <v>294</v>
      </c>
      <c r="B21" s="82"/>
      <c r="C21" s="169" t="s">
        <v>96</v>
      </c>
      <c r="D21" s="73">
        <v>1</v>
      </c>
      <c r="E21" s="73"/>
      <c r="F21" s="73"/>
      <c r="G21" s="176" t="s">
        <v>224</v>
      </c>
      <c r="H21" s="77">
        <v>1</v>
      </c>
      <c r="I21" s="77">
        <v>1</v>
      </c>
      <c r="J21" s="77"/>
      <c r="K21" s="78"/>
      <c r="L21" s="78"/>
      <c r="M21" s="78"/>
      <c r="N21" s="177" t="s">
        <v>259</v>
      </c>
      <c r="O21" s="73">
        <v>1</v>
      </c>
      <c r="P21" s="76"/>
      <c r="Q21" s="79"/>
      <c r="S21" s="218"/>
      <c r="T21" s="218"/>
      <c r="U21" s="218"/>
      <c r="V21" s="218"/>
    </row>
    <row r="22" spans="1:22" s="194" customFormat="1" ht="13.5" customHeight="1">
      <c r="A22" s="85" t="s">
        <v>295</v>
      </c>
      <c r="B22" s="83"/>
      <c r="C22" s="169"/>
      <c r="D22" s="73">
        <v>1</v>
      </c>
      <c r="E22" s="73"/>
      <c r="F22" s="73"/>
      <c r="G22" s="176"/>
      <c r="H22" s="77">
        <v>1</v>
      </c>
      <c r="I22" s="77">
        <v>1</v>
      </c>
      <c r="J22" s="77"/>
      <c r="K22" s="78"/>
      <c r="L22" s="78"/>
      <c r="M22" s="78"/>
      <c r="N22" s="177"/>
      <c r="O22" s="73">
        <v>1</v>
      </c>
      <c r="P22" s="78"/>
      <c r="Q22" s="80"/>
      <c r="S22" s="218"/>
      <c r="T22" s="218"/>
      <c r="U22" s="218"/>
      <c r="V22" s="218"/>
    </row>
    <row r="23" spans="1:22" s="194" customFormat="1" ht="13.5" customHeight="1">
      <c r="A23" s="85" t="s">
        <v>269</v>
      </c>
      <c r="B23" s="82"/>
      <c r="C23" s="169" t="s">
        <v>96</v>
      </c>
      <c r="D23" s="73">
        <v>2.5</v>
      </c>
      <c r="E23" s="73"/>
      <c r="F23" s="73">
        <v>2.5</v>
      </c>
      <c r="G23" s="176" t="s">
        <v>224</v>
      </c>
      <c r="H23" s="77"/>
      <c r="I23" s="77"/>
      <c r="J23" s="77"/>
      <c r="K23" s="78"/>
      <c r="L23" s="78"/>
      <c r="M23" s="78"/>
      <c r="N23" s="177" t="s">
        <v>259</v>
      </c>
      <c r="O23" s="73">
        <v>2.5</v>
      </c>
      <c r="P23" s="76"/>
      <c r="Q23" s="79">
        <v>2.5</v>
      </c>
      <c r="S23" s="218"/>
      <c r="T23" s="218"/>
      <c r="U23" s="218"/>
      <c r="V23" s="218"/>
    </row>
    <row r="24" spans="1:22" ht="13.5" customHeight="1">
      <c r="A24" s="87" t="s">
        <v>296</v>
      </c>
      <c r="B24" s="83"/>
      <c r="C24" s="169" t="s">
        <v>96</v>
      </c>
      <c r="D24" s="73">
        <v>2</v>
      </c>
      <c r="E24" s="73"/>
      <c r="F24" s="73"/>
      <c r="G24" s="69" t="s">
        <v>224</v>
      </c>
      <c r="H24" s="77">
        <v>1</v>
      </c>
      <c r="I24" s="77">
        <v>1</v>
      </c>
      <c r="J24" s="77"/>
      <c r="K24" s="78"/>
      <c r="L24" s="78"/>
      <c r="M24" s="78"/>
      <c r="N24" s="169" t="s">
        <v>259</v>
      </c>
      <c r="O24" s="73">
        <v>2</v>
      </c>
      <c r="P24" s="78"/>
      <c r="Q24" s="80"/>
      <c r="S24" s="218"/>
      <c r="T24" s="218"/>
      <c r="U24" s="218"/>
      <c r="V24" s="218"/>
    </row>
    <row r="25" spans="1:22" ht="13.5" customHeight="1">
      <c r="A25" s="85" t="s">
        <v>297</v>
      </c>
      <c r="B25" s="82"/>
      <c r="C25" s="169" t="s">
        <v>96</v>
      </c>
      <c r="D25" s="73">
        <v>1</v>
      </c>
      <c r="E25" s="73"/>
      <c r="F25" s="73">
        <v>1</v>
      </c>
      <c r="G25" s="176" t="s">
        <v>224</v>
      </c>
      <c r="H25" s="77"/>
      <c r="I25" s="77"/>
      <c r="J25" s="77"/>
      <c r="K25" s="78"/>
      <c r="L25" s="78"/>
      <c r="M25" s="78"/>
      <c r="N25" s="177" t="s">
        <v>259</v>
      </c>
      <c r="O25" s="73">
        <v>1</v>
      </c>
      <c r="P25" s="76"/>
      <c r="Q25" s="79">
        <v>1</v>
      </c>
      <c r="S25" s="218"/>
      <c r="T25" s="218"/>
      <c r="U25" s="218"/>
      <c r="V25" s="218"/>
    </row>
    <row r="26" spans="1:22" s="194" customFormat="1" ht="13.5" customHeight="1">
      <c r="A26" s="85" t="s">
        <v>298</v>
      </c>
      <c r="B26" s="82"/>
      <c r="C26" s="169" t="s">
        <v>96</v>
      </c>
      <c r="D26" s="73">
        <v>0.5</v>
      </c>
      <c r="E26" s="73"/>
      <c r="F26" s="73"/>
      <c r="G26" s="176" t="s">
        <v>224</v>
      </c>
      <c r="H26" s="77"/>
      <c r="I26" s="77"/>
      <c r="J26" s="77"/>
      <c r="K26" s="78"/>
      <c r="L26" s="78"/>
      <c r="M26" s="78"/>
      <c r="N26" s="177" t="s">
        <v>259</v>
      </c>
      <c r="O26" s="73">
        <v>0.5</v>
      </c>
      <c r="P26" s="76"/>
      <c r="Q26" s="79"/>
      <c r="S26" s="218"/>
      <c r="T26" s="218"/>
      <c r="U26" s="218"/>
      <c r="V26" s="218"/>
    </row>
    <row r="27" spans="1:22" s="44" customFormat="1" ht="22.5" customHeight="1">
      <c r="A27" s="38" t="s">
        <v>65</v>
      </c>
      <c r="B27" s="83">
        <v>2000</v>
      </c>
      <c r="C27" s="169" t="s">
        <v>96</v>
      </c>
      <c r="D27" s="72">
        <f>SUM(D29:D34)</f>
        <v>36</v>
      </c>
      <c r="E27" s="72"/>
      <c r="F27" s="72"/>
      <c r="G27" s="69" t="s">
        <v>224</v>
      </c>
      <c r="H27" s="72">
        <v>24</v>
      </c>
      <c r="I27" s="72">
        <v>24</v>
      </c>
      <c r="J27" s="75"/>
      <c r="K27" s="72">
        <v>1</v>
      </c>
      <c r="L27" s="76"/>
      <c r="M27" s="76"/>
      <c r="N27" s="169" t="s">
        <v>259</v>
      </c>
      <c r="O27" s="72">
        <f>SUM(O29:O34)</f>
        <v>36</v>
      </c>
      <c r="P27" s="76"/>
      <c r="Q27" s="79"/>
      <c r="S27" s="218"/>
      <c r="T27" s="218"/>
      <c r="U27" s="218"/>
      <c r="V27" s="218"/>
    </row>
    <row r="28" spans="1:22" ht="31.8">
      <c r="A28" s="40" t="s">
        <v>64</v>
      </c>
      <c r="B28" s="82">
        <v>2100</v>
      </c>
      <c r="C28" s="169" t="s">
        <v>96</v>
      </c>
      <c r="D28" s="72">
        <v>36</v>
      </c>
      <c r="E28" s="72"/>
      <c r="F28" s="72"/>
      <c r="G28" s="69" t="s">
        <v>224</v>
      </c>
      <c r="H28" s="75">
        <v>24</v>
      </c>
      <c r="I28" s="75">
        <v>24</v>
      </c>
      <c r="J28" s="75"/>
      <c r="K28" s="76">
        <v>1</v>
      </c>
      <c r="L28" s="76"/>
      <c r="M28" s="76"/>
      <c r="N28" s="169" t="s">
        <v>259</v>
      </c>
      <c r="O28" s="72">
        <v>36</v>
      </c>
      <c r="P28" s="76"/>
      <c r="Q28" s="79"/>
      <c r="S28" s="218"/>
      <c r="T28" s="218"/>
      <c r="U28" s="218"/>
      <c r="V28" s="218"/>
    </row>
    <row r="29" spans="1:22" ht="13.5" customHeight="1">
      <c r="A29" s="85" t="s">
        <v>263</v>
      </c>
      <c r="B29" s="82"/>
      <c r="C29" s="169" t="s">
        <v>96</v>
      </c>
      <c r="D29" s="72">
        <v>10</v>
      </c>
      <c r="E29" s="72"/>
      <c r="F29" s="72"/>
      <c r="G29" s="69" t="s">
        <v>224</v>
      </c>
      <c r="H29" s="75">
        <v>8</v>
      </c>
      <c r="I29" s="75">
        <v>8</v>
      </c>
      <c r="J29" s="75"/>
      <c r="K29" s="76"/>
      <c r="L29" s="76"/>
      <c r="M29" s="76"/>
      <c r="N29" s="169" t="s">
        <v>259</v>
      </c>
      <c r="O29" s="72">
        <v>10</v>
      </c>
      <c r="P29" s="76"/>
      <c r="Q29" s="79"/>
      <c r="S29" s="218"/>
      <c r="T29" s="218"/>
      <c r="U29" s="218"/>
      <c r="V29" s="218"/>
    </row>
    <row r="30" spans="1:22" ht="13.5" customHeight="1">
      <c r="A30" s="85" t="s">
        <v>264</v>
      </c>
      <c r="B30" s="82"/>
      <c r="C30" s="169" t="s">
        <v>96</v>
      </c>
      <c r="D30" s="72">
        <v>9</v>
      </c>
      <c r="E30" s="72"/>
      <c r="F30" s="72"/>
      <c r="G30" s="69" t="s">
        <v>224</v>
      </c>
      <c r="H30" s="75">
        <v>8</v>
      </c>
      <c r="I30" s="75">
        <v>8</v>
      </c>
      <c r="J30" s="75"/>
      <c r="K30" s="76"/>
      <c r="L30" s="76"/>
      <c r="M30" s="76"/>
      <c r="N30" s="169" t="s">
        <v>259</v>
      </c>
      <c r="O30" s="72">
        <v>9</v>
      </c>
      <c r="P30" s="76"/>
      <c r="Q30" s="79"/>
      <c r="S30" s="218"/>
      <c r="T30" s="218"/>
      <c r="U30" s="218"/>
      <c r="V30" s="218"/>
    </row>
    <row r="31" spans="1:22" ht="13.5" customHeight="1">
      <c r="A31" s="85" t="s">
        <v>265</v>
      </c>
      <c r="B31" s="82"/>
      <c r="C31" s="169" t="s">
        <v>96</v>
      </c>
      <c r="D31" s="72">
        <v>4</v>
      </c>
      <c r="E31" s="72"/>
      <c r="F31" s="72"/>
      <c r="G31" s="69" t="s">
        <v>224</v>
      </c>
      <c r="H31" s="75">
        <v>2</v>
      </c>
      <c r="I31" s="75">
        <v>2</v>
      </c>
      <c r="J31" s="75"/>
      <c r="K31" s="76"/>
      <c r="L31" s="76"/>
      <c r="M31" s="76"/>
      <c r="N31" s="169" t="s">
        <v>259</v>
      </c>
      <c r="O31" s="72">
        <v>4</v>
      </c>
      <c r="P31" s="76"/>
      <c r="Q31" s="79"/>
      <c r="S31" s="218"/>
      <c r="T31" s="218"/>
      <c r="U31" s="218"/>
      <c r="V31" s="218"/>
    </row>
    <row r="32" spans="1:22" ht="13.5" customHeight="1">
      <c r="A32" s="85" t="s">
        <v>266</v>
      </c>
      <c r="B32" s="82"/>
      <c r="C32" s="169" t="s">
        <v>96</v>
      </c>
      <c r="D32" s="72">
        <v>2</v>
      </c>
      <c r="E32" s="72"/>
      <c r="F32" s="72"/>
      <c r="G32" s="69" t="s">
        <v>224</v>
      </c>
      <c r="H32" s="75">
        <v>2</v>
      </c>
      <c r="I32" s="75">
        <v>2</v>
      </c>
      <c r="J32" s="75"/>
      <c r="K32" s="76"/>
      <c r="L32" s="76"/>
      <c r="M32" s="76"/>
      <c r="N32" s="169" t="s">
        <v>259</v>
      </c>
      <c r="O32" s="72">
        <v>2</v>
      </c>
      <c r="P32" s="76"/>
      <c r="Q32" s="79"/>
      <c r="S32" s="218"/>
      <c r="T32" s="218"/>
      <c r="U32" s="218"/>
      <c r="V32" s="218"/>
    </row>
    <row r="33" spans="1:22" ht="15" customHeight="1">
      <c r="A33" s="85" t="s">
        <v>272</v>
      </c>
      <c r="B33" s="82"/>
      <c r="C33" s="169" t="s">
        <v>96</v>
      </c>
      <c r="D33" s="72">
        <v>10</v>
      </c>
      <c r="E33" s="72"/>
      <c r="F33" s="72"/>
      <c r="G33" s="69" t="s">
        <v>224</v>
      </c>
      <c r="H33" s="75">
        <v>3</v>
      </c>
      <c r="I33" s="75">
        <v>3</v>
      </c>
      <c r="J33" s="75"/>
      <c r="K33" s="76">
        <v>1</v>
      </c>
      <c r="L33" s="76"/>
      <c r="M33" s="76"/>
      <c r="N33" s="169" t="s">
        <v>259</v>
      </c>
      <c r="O33" s="72">
        <v>10</v>
      </c>
      <c r="P33" s="76"/>
      <c r="Q33" s="79"/>
      <c r="S33" s="218"/>
      <c r="T33" s="218"/>
      <c r="U33" s="218"/>
      <c r="V33" s="218"/>
    </row>
    <row r="34" spans="1:22" ht="20.25" customHeight="1">
      <c r="A34" s="85" t="s">
        <v>267</v>
      </c>
      <c r="B34" s="82"/>
      <c r="C34" s="169" t="s">
        <v>96</v>
      </c>
      <c r="D34" s="72">
        <v>1</v>
      </c>
      <c r="E34" s="72"/>
      <c r="F34" s="72"/>
      <c r="G34" s="69" t="s">
        <v>224</v>
      </c>
      <c r="H34" s="75">
        <v>1</v>
      </c>
      <c r="I34" s="75">
        <v>1</v>
      </c>
      <c r="J34" s="75"/>
      <c r="K34" s="76"/>
      <c r="L34" s="76"/>
      <c r="M34" s="76"/>
      <c r="N34" s="169" t="s">
        <v>259</v>
      </c>
      <c r="O34" s="72">
        <v>1</v>
      </c>
      <c r="P34" s="76"/>
      <c r="Q34" s="79"/>
      <c r="S34" s="218"/>
      <c r="T34" s="218"/>
      <c r="U34" s="218"/>
      <c r="V34" s="218"/>
    </row>
    <row r="35" spans="1:22" s="44" customFormat="1" ht="29.25" customHeight="1">
      <c r="A35" s="38" t="s">
        <v>66</v>
      </c>
      <c r="B35" s="82">
        <v>3000</v>
      </c>
      <c r="C35" s="169" t="s">
        <v>96</v>
      </c>
      <c r="D35" s="72">
        <f>SUM(D37)</f>
        <v>1</v>
      </c>
      <c r="E35" s="72"/>
      <c r="F35" s="72"/>
      <c r="G35" s="69" t="s">
        <v>224</v>
      </c>
      <c r="H35" s="72">
        <f>SUM(H37)</f>
        <v>1</v>
      </c>
      <c r="I35" s="72">
        <f>SUM(I37)</f>
        <v>1</v>
      </c>
      <c r="J35" s="75"/>
      <c r="K35" s="76"/>
      <c r="L35" s="76"/>
      <c r="M35" s="76"/>
      <c r="N35" s="169" t="s">
        <v>259</v>
      </c>
      <c r="O35" s="72">
        <f>SUM(O37)</f>
        <v>1</v>
      </c>
      <c r="P35" s="76"/>
      <c r="Q35" s="79"/>
      <c r="S35"/>
      <c r="T35"/>
      <c r="U35"/>
      <c r="V35"/>
    </row>
    <row r="36" spans="1:22" s="44" customFormat="1" ht="32.25" customHeight="1">
      <c r="A36" s="40" t="s">
        <v>64</v>
      </c>
      <c r="B36" s="82">
        <v>3100</v>
      </c>
      <c r="C36" s="169" t="s">
        <v>96</v>
      </c>
      <c r="D36" s="72">
        <v>1</v>
      </c>
      <c r="E36" s="72"/>
      <c r="F36" s="72"/>
      <c r="G36" s="69" t="s">
        <v>224</v>
      </c>
      <c r="H36" s="75">
        <v>1</v>
      </c>
      <c r="I36" s="75">
        <v>1</v>
      </c>
      <c r="J36" s="75"/>
      <c r="K36" s="76"/>
      <c r="L36" s="76"/>
      <c r="M36" s="76"/>
      <c r="N36" s="169" t="s">
        <v>259</v>
      </c>
      <c r="O36" s="72">
        <v>1</v>
      </c>
      <c r="P36" s="76"/>
      <c r="Q36" s="79"/>
      <c r="S36" s="223" t="s">
        <v>95</v>
      </c>
      <c r="T36" s="223"/>
      <c r="U36" s="223"/>
      <c r="V36" s="223"/>
    </row>
    <row r="37" spans="1:22" ht="13.5" customHeight="1">
      <c r="A37" s="86" t="s">
        <v>262</v>
      </c>
      <c r="B37" s="84"/>
      <c r="C37" s="169" t="s">
        <v>96</v>
      </c>
      <c r="D37" s="72">
        <v>1</v>
      </c>
      <c r="E37" s="74"/>
      <c r="F37" s="74"/>
      <c r="G37" s="69" t="s">
        <v>224</v>
      </c>
      <c r="H37" s="75">
        <v>1</v>
      </c>
      <c r="I37" s="75">
        <v>1</v>
      </c>
      <c r="J37" s="75"/>
      <c r="K37" s="76"/>
      <c r="L37" s="76"/>
      <c r="M37" s="76"/>
      <c r="N37" s="169" t="s">
        <v>259</v>
      </c>
      <c r="O37" s="72">
        <v>1</v>
      </c>
      <c r="P37" s="76"/>
      <c r="Q37" s="79"/>
      <c r="S37" s="223"/>
      <c r="T37" s="223"/>
      <c r="U37" s="223"/>
      <c r="V37" s="223"/>
    </row>
    <row r="38" spans="1:22" ht="52.2" customHeight="1" thickBot="1">
      <c r="A38" s="48" t="s">
        <v>51</v>
      </c>
      <c r="B38" s="46">
        <v>9000</v>
      </c>
      <c r="C38" s="70" t="s">
        <v>97</v>
      </c>
      <c r="D38" s="70" t="s">
        <v>97</v>
      </c>
      <c r="E38" s="70" t="s">
        <v>97</v>
      </c>
      <c r="F38" s="70" t="s">
        <v>97</v>
      </c>
      <c r="G38" s="70" t="s">
        <v>97</v>
      </c>
      <c r="H38" s="70" t="s">
        <v>97</v>
      </c>
      <c r="I38" s="70" t="s">
        <v>97</v>
      </c>
      <c r="J38" s="70" t="s">
        <v>97</v>
      </c>
      <c r="K38" s="70" t="s">
        <v>97</v>
      </c>
      <c r="L38" s="70" t="s">
        <v>97</v>
      </c>
      <c r="M38" s="70" t="s">
        <v>97</v>
      </c>
      <c r="N38" s="70" t="s">
        <v>97</v>
      </c>
      <c r="O38" s="70" t="s">
        <v>97</v>
      </c>
      <c r="P38" s="70" t="s">
        <v>97</v>
      </c>
      <c r="Q38" s="70" t="s">
        <v>97</v>
      </c>
      <c r="S38" s="223"/>
      <c r="T38" s="223"/>
      <c r="U38" s="223"/>
      <c r="V38" s="223"/>
    </row>
    <row r="39" spans="1:22" ht="15.6">
      <c r="A39" s="47"/>
      <c r="B39" s="47"/>
      <c r="C39" s="47"/>
      <c r="D39" s="47"/>
      <c r="E39" s="47"/>
      <c r="F39" s="47"/>
      <c r="S39" s="223"/>
      <c r="T39" s="223"/>
      <c r="U39" s="223"/>
      <c r="V39" s="223"/>
    </row>
    <row r="40" spans="1:22">
      <c r="A40" s="263" t="s">
        <v>55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S40" s="223"/>
      <c r="T40" s="223"/>
      <c r="U40" s="223"/>
      <c r="V40" s="223"/>
    </row>
    <row r="41" spans="1:22">
      <c r="A41" s="263" t="s">
        <v>57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S41" s="223"/>
      <c r="T41" s="223"/>
      <c r="U41" s="223"/>
      <c r="V41" s="223"/>
    </row>
    <row r="42" spans="1:22" ht="27" customHeight="1">
      <c r="A42" s="261" t="s">
        <v>83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</row>
    <row r="43" spans="1:22">
      <c r="A43" s="261" t="s">
        <v>84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</row>
    <row r="44" spans="1:22">
      <c r="A44" s="263" t="s">
        <v>85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</row>
    <row r="45" spans="1:22">
      <c r="A45" s="260" t="s">
        <v>58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S45" s="2"/>
      <c r="T45" s="2"/>
      <c r="U45" s="2"/>
      <c r="V45" s="2"/>
    </row>
    <row r="46" spans="1:22">
      <c r="A46" s="260" t="s">
        <v>59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</row>
    <row r="47" spans="1:22">
      <c r="A47" s="261" t="s">
        <v>67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</row>
    <row r="48" spans="1:22">
      <c r="A48" s="261" t="s">
        <v>68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</row>
  </sheetData>
  <mergeCells count="52">
    <mergeCell ref="S17:V34"/>
    <mergeCell ref="S36:V41"/>
    <mergeCell ref="A44:Q44"/>
    <mergeCell ref="A45:Q45"/>
    <mergeCell ref="P14:Q14"/>
    <mergeCell ref="L15:L16"/>
    <mergeCell ref="M15:M16"/>
    <mergeCell ref="C14:D14"/>
    <mergeCell ref="E14:F14"/>
    <mergeCell ref="G14:G16"/>
    <mergeCell ref="H14:K14"/>
    <mergeCell ref="L14:M14"/>
    <mergeCell ref="N14:O14"/>
    <mergeCell ref="N15:N16"/>
    <mergeCell ref="O15:O16"/>
    <mergeCell ref="A46:Q46"/>
    <mergeCell ref="A47:Q47"/>
    <mergeCell ref="A48:Q48"/>
    <mergeCell ref="P15:P16"/>
    <mergeCell ref="Q15:Q16"/>
    <mergeCell ref="A40:Q40"/>
    <mergeCell ref="A41:Q41"/>
    <mergeCell ref="A42:Q42"/>
    <mergeCell ref="A43:Q43"/>
    <mergeCell ref="C15:C16"/>
    <mergeCell ref="D15:D16"/>
    <mergeCell ref="E15:E16"/>
    <mergeCell ref="F15:F16"/>
    <mergeCell ref="H15:I15"/>
    <mergeCell ref="J15:J16"/>
    <mergeCell ref="K15:K16"/>
    <mergeCell ref="AR7:AR8"/>
    <mergeCell ref="AS7:AS8"/>
    <mergeCell ref="O8:P8"/>
    <mergeCell ref="A12:Q12"/>
    <mergeCell ref="A13:A16"/>
    <mergeCell ref="B13:B16"/>
    <mergeCell ref="C13:F13"/>
    <mergeCell ref="G13:K13"/>
    <mergeCell ref="L13:M13"/>
    <mergeCell ref="N13:Q13"/>
    <mergeCell ref="A7:A8"/>
    <mergeCell ref="Q7:Q8"/>
    <mergeCell ref="Z7:Z8"/>
    <mergeCell ref="AA7:AA8"/>
    <mergeCell ref="AJ7:AK7"/>
    <mergeCell ref="S10:V15"/>
    <mergeCell ref="A1:Q1"/>
    <mergeCell ref="O4:P4"/>
    <mergeCell ref="AJ4:AK4"/>
    <mergeCell ref="AJ6:AK6"/>
    <mergeCell ref="S3:V8"/>
  </mergeCells>
  <pageMargins left="6.3888888888888884E-2" right="0.39370078740157483" top="5.7500000000000002E-2" bottom="0.39370078740157483" header="0.15748031496062992" footer="0"/>
  <pageSetup paperSize="9" scale="68" firstPageNumber="5" fitToHeight="0" orientation="landscape" useFirstPageNumber="1" r:id="rId1"/>
  <headerFooter>
    <oddHeader>&amp;C&amp;"Times New Roman,обычный"&amp;P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Z43"/>
  <sheetViews>
    <sheetView showGridLines="0" topLeftCell="A7" zoomScale="70" zoomScaleNormal="70" zoomScaleSheetLayoutView="120" workbookViewId="0">
      <selection sqref="A1:P1"/>
    </sheetView>
  </sheetViews>
  <sheetFormatPr defaultColWidth="9.109375" defaultRowHeight="14.4"/>
  <cols>
    <col min="1" max="1" width="30" style="49" customWidth="1"/>
    <col min="2" max="2" width="6.109375" style="49" customWidth="1"/>
    <col min="3" max="4" width="9.33203125" style="49" customWidth="1"/>
    <col min="5" max="5" width="12.33203125" style="49" customWidth="1"/>
    <col min="6" max="6" width="9.33203125" style="49" customWidth="1"/>
    <col min="7" max="7" width="15.109375" style="49" customWidth="1"/>
    <col min="8" max="8" width="15" style="49" customWidth="1"/>
    <col min="9" max="9" width="12.109375" style="49" customWidth="1"/>
    <col min="10" max="10" width="12.5546875" style="49" customWidth="1"/>
    <col min="11" max="11" width="15.6640625" style="49" customWidth="1"/>
    <col min="12" max="12" width="11" style="49" customWidth="1"/>
    <col min="13" max="13" width="11.6640625" style="49" customWidth="1"/>
    <col min="14" max="14" width="16.5546875" style="49" customWidth="1"/>
    <col min="15" max="15" width="7" style="49" customWidth="1"/>
    <col min="16" max="16" width="13.5546875" style="49" customWidth="1"/>
    <col min="17" max="17" width="3.33203125" style="4" customWidth="1"/>
    <col min="18" max="21" width="8.88671875" customWidth="1"/>
    <col min="22" max="16384" width="9.109375" style="4"/>
  </cols>
  <sheetData>
    <row r="1" spans="1:26" ht="27" customHeight="1">
      <c r="A1" s="248" t="s">
        <v>34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R1" s="58" t="s">
        <v>91</v>
      </c>
      <c r="S1" s="4"/>
      <c r="T1" s="4"/>
      <c r="U1" s="4"/>
    </row>
    <row r="2" spans="1:26" ht="40.5" customHeight="1">
      <c r="A2" s="249" t="s">
        <v>35</v>
      </c>
      <c r="B2" s="238" t="s">
        <v>1</v>
      </c>
      <c r="C2" s="253" t="s">
        <v>36</v>
      </c>
      <c r="D2" s="254"/>
      <c r="E2" s="254"/>
      <c r="F2" s="254"/>
      <c r="G2" s="254"/>
      <c r="H2" s="249"/>
      <c r="I2" s="250" t="s">
        <v>86</v>
      </c>
      <c r="J2" s="252"/>
      <c r="K2" s="253" t="s">
        <v>69</v>
      </c>
      <c r="L2" s="254"/>
      <c r="M2" s="254"/>
      <c r="N2" s="254"/>
      <c r="O2" s="254"/>
      <c r="P2" s="254"/>
      <c r="R2" s="198" t="s">
        <v>92</v>
      </c>
      <c r="S2" s="198"/>
      <c r="T2" s="198"/>
      <c r="U2" s="198"/>
    </row>
    <row r="3" spans="1:26" ht="15" customHeight="1">
      <c r="A3" s="249"/>
      <c r="B3" s="236"/>
      <c r="C3" s="238" t="s">
        <v>0</v>
      </c>
      <c r="D3" s="264" t="s">
        <v>16</v>
      </c>
      <c r="E3" s="265"/>
      <c r="F3" s="265"/>
      <c r="G3" s="265"/>
      <c r="H3" s="266"/>
      <c r="I3" s="264" t="s">
        <v>16</v>
      </c>
      <c r="J3" s="266"/>
      <c r="K3" s="234" t="s">
        <v>37</v>
      </c>
      <c r="L3" s="234"/>
      <c r="M3" s="234"/>
      <c r="N3" s="234"/>
      <c r="O3" s="234"/>
      <c r="P3" s="253"/>
      <c r="R3" s="198"/>
      <c r="S3" s="198"/>
      <c r="T3" s="198"/>
      <c r="U3" s="198"/>
    </row>
    <row r="4" spans="1:26" ht="15" customHeight="1">
      <c r="A4" s="249"/>
      <c r="B4" s="236"/>
      <c r="C4" s="236"/>
      <c r="D4" s="250" t="s">
        <v>31</v>
      </c>
      <c r="E4" s="251"/>
      <c r="F4" s="252"/>
      <c r="G4" s="238" t="s">
        <v>38</v>
      </c>
      <c r="H4" s="238" t="s">
        <v>39</v>
      </c>
      <c r="I4" s="238" t="s">
        <v>40</v>
      </c>
      <c r="J4" s="238" t="s">
        <v>41</v>
      </c>
      <c r="K4" s="253" t="s">
        <v>31</v>
      </c>
      <c r="L4" s="254"/>
      <c r="M4" s="254"/>
      <c r="N4" s="254"/>
      <c r="O4" s="254"/>
      <c r="P4" s="254"/>
      <c r="R4" s="198"/>
      <c r="S4" s="198"/>
      <c r="T4" s="198"/>
      <c r="U4" s="198"/>
    </row>
    <row r="5" spans="1:26" ht="30" customHeight="1">
      <c r="A5" s="249"/>
      <c r="B5" s="236"/>
      <c r="C5" s="236"/>
      <c r="D5" s="234" t="s">
        <v>0</v>
      </c>
      <c r="E5" s="234" t="s">
        <v>42</v>
      </c>
      <c r="F5" s="234"/>
      <c r="G5" s="236"/>
      <c r="H5" s="236"/>
      <c r="I5" s="236"/>
      <c r="J5" s="236"/>
      <c r="K5" s="238" t="s">
        <v>43</v>
      </c>
      <c r="L5" s="238" t="s">
        <v>44</v>
      </c>
      <c r="M5" s="234" t="s">
        <v>53</v>
      </c>
      <c r="N5" s="234"/>
      <c r="O5" s="234" t="s">
        <v>70</v>
      </c>
      <c r="P5" s="253" t="s">
        <v>71</v>
      </c>
      <c r="R5" s="198"/>
      <c r="S5" s="198"/>
      <c r="T5" s="198"/>
      <c r="U5" s="198"/>
    </row>
    <row r="6" spans="1:26" ht="17.25" customHeight="1">
      <c r="A6" s="249"/>
      <c r="B6" s="236"/>
      <c r="C6" s="236"/>
      <c r="D6" s="234"/>
      <c r="E6" s="238" t="s">
        <v>45</v>
      </c>
      <c r="F6" s="238" t="s">
        <v>46</v>
      </c>
      <c r="G6" s="236"/>
      <c r="H6" s="236"/>
      <c r="I6" s="236"/>
      <c r="J6" s="236"/>
      <c r="K6" s="236"/>
      <c r="L6" s="236"/>
      <c r="M6" s="253" t="s">
        <v>16</v>
      </c>
      <c r="N6" s="249"/>
      <c r="O6" s="234"/>
      <c r="P6" s="253"/>
      <c r="R6" s="198"/>
      <c r="S6" s="198"/>
      <c r="T6" s="198"/>
      <c r="U6" s="198"/>
      <c r="Z6" s="4" t="s">
        <v>292</v>
      </c>
    </row>
    <row r="7" spans="1:26" ht="70.5" customHeight="1">
      <c r="A7" s="249"/>
      <c r="B7" s="237"/>
      <c r="C7" s="237"/>
      <c r="D7" s="234"/>
      <c r="E7" s="237"/>
      <c r="F7" s="237"/>
      <c r="G7" s="237"/>
      <c r="H7" s="237"/>
      <c r="I7" s="237"/>
      <c r="J7" s="237"/>
      <c r="K7" s="237"/>
      <c r="L7" s="237"/>
      <c r="M7" s="42" t="s">
        <v>47</v>
      </c>
      <c r="N7" s="42" t="s">
        <v>48</v>
      </c>
      <c r="O7" s="234"/>
      <c r="P7" s="253"/>
      <c r="R7" s="198"/>
      <c r="S7" s="198"/>
      <c r="T7" s="198"/>
      <c r="U7" s="198"/>
    </row>
    <row r="8" spans="1:26" s="37" customFormat="1" ht="13.5" customHeight="1" thickBot="1">
      <c r="A8" s="34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6">
        <v>16</v>
      </c>
      <c r="R8" s="4"/>
      <c r="S8" s="4"/>
      <c r="T8" s="4"/>
      <c r="U8" s="4"/>
    </row>
    <row r="9" spans="1:26" ht="37.950000000000003" customHeight="1">
      <c r="A9" s="38" t="s">
        <v>72</v>
      </c>
      <c r="B9" s="39">
        <v>1000</v>
      </c>
      <c r="C9" s="71" t="s">
        <v>98</v>
      </c>
      <c r="D9" s="71" t="s">
        <v>96</v>
      </c>
      <c r="E9" s="76">
        <f>SUM(E11:E17)</f>
        <v>12285083.4</v>
      </c>
      <c r="F9" s="76"/>
      <c r="G9" s="76"/>
      <c r="H9" s="76"/>
      <c r="I9" s="76"/>
      <c r="J9" s="76"/>
      <c r="K9" s="76">
        <f>SUM(K11:K17)</f>
        <v>12285083.4</v>
      </c>
      <c r="L9" s="88"/>
      <c r="M9" s="88"/>
      <c r="N9" s="88"/>
      <c r="O9" s="88"/>
      <c r="P9" s="89"/>
      <c r="R9" s="200" t="s">
        <v>93</v>
      </c>
      <c r="S9" s="200"/>
      <c r="T9" s="200"/>
      <c r="U9" s="200"/>
    </row>
    <row r="10" spans="1:26" ht="32.25" customHeight="1">
      <c r="A10" s="40" t="s">
        <v>64</v>
      </c>
      <c r="B10" s="82">
        <v>1100</v>
      </c>
      <c r="C10" s="90" t="s">
        <v>98</v>
      </c>
      <c r="D10" s="90" t="s">
        <v>96</v>
      </c>
      <c r="E10" s="76">
        <v>12285083.4</v>
      </c>
      <c r="F10" s="76"/>
      <c r="G10" s="76"/>
      <c r="H10" s="76"/>
      <c r="I10" s="76"/>
      <c r="J10" s="76"/>
      <c r="K10" s="76">
        <v>12285083.4</v>
      </c>
      <c r="L10" s="88"/>
      <c r="M10" s="88"/>
      <c r="N10" s="88"/>
      <c r="O10" s="88"/>
      <c r="P10" s="89"/>
      <c r="R10" s="200"/>
      <c r="S10" s="200"/>
      <c r="T10" s="200"/>
      <c r="U10" s="200"/>
    </row>
    <row r="11" spans="1:26" ht="23.25" customHeight="1">
      <c r="A11" s="85" t="s">
        <v>293</v>
      </c>
      <c r="B11" s="83"/>
      <c r="C11" s="90" t="s">
        <v>98</v>
      </c>
      <c r="D11" s="90" t="s">
        <v>96</v>
      </c>
      <c r="E11" s="76">
        <v>10560126.34</v>
      </c>
      <c r="F11" s="76"/>
      <c r="G11" s="76"/>
      <c r="H11" s="76"/>
      <c r="I11" s="76"/>
      <c r="J11" s="76"/>
      <c r="K11" s="76">
        <v>10560126.34</v>
      </c>
      <c r="L11" s="88"/>
      <c r="M11" s="88"/>
      <c r="N11" s="88">
        <v>83624.52</v>
      </c>
      <c r="O11" s="88"/>
      <c r="P11" s="89"/>
      <c r="R11" s="200"/>
      <c r="S11" s="200"/>
      <c r="T11" s="200"/>
      <c r="U11" s="200"/>
    </row>
    <row r="12" spans="1:26" s="194" customFormat="1" ht="23.25" customHeight="1">
      <c r="A12" s="85" t="s">
        <v>294</v>
      </c>
      <c r="B12" s="83"/>
      <c r="C12" s="90"/>
      <c r="D12" s="90"/>
      <c r="E12" s="76">
        <v>550618.65</v>
      </c>
      <c r="F12" s="76"/>
      <c r="G12" s="76"/>
      <c r="H12" s="76"/>
      <c r="I12" s="76"/>
      <c r="J12" s="76"/>
      <c r="K12" s="76">
        <v>550618.65</v>
      </c>
      <c r="L12" s="88"/>
      <c r="M12" s="88"/>
      <c r="N12" s="88"/>
      <c r="O12" s="88"/>
      <c r="P12" s="89"/>
      <c r="R12" s="200"/>
      <c r="S12" s="200"/>
      <c r="T12" s="200"/>
      <c r="U12" s="200"/>
    </row>
    <row r="13" spans="1:26" s="194" customFormat="1" ht="23.25" customHeight="1">
      <c r="A13" s="85" t="s">
        <v>295</v>
      </c>
      <c r="B13" s="83"/>
      <c r="C13" s="90"/>
      <c r="D13" s="90"/>
      <c r="E13" s="76">
        <v>513457.84</v>
      </c>
      <c r="F13" s="76"/>
      <c r="G13" s="76"/>
      <c r="H13" s="76"/>
      <c r="I13" s="76"/>
      <c r="J13" s="76"/>
      <c r="K13" s="76">
        <v>513457.84</v>
      </c>
      <c r="L13" s="88"/>
      <c r="M13" s="88"/>
      <c r="N13" s="88"/>
      <c r="O13" s="88"/>
      <c r="P13" s="89"/>
      <c r="R13" s="200"/>
      <c r="S13" s="200"/>
      <c r="T13" s="200"/>
      <c r="U13" s="200"/>
    </row>
    <row r="14" spans="1:26" s="194" customFormat="1" ht="23.25" customHeight="1">
      <c r="A14" s="85" t="s">
        <v>269</v>
      </c>
      <c r="B14" s="83"/>
      <c r="C14" s="90"/>
      <c r="D14" s="90"/>
      <c r="E14" s="76"/>
      <c r="F14" s="76"/>
      <c r="G14" s="76"/>
      <c r="H14" s="76"/>
      <c r="I14" s="76"/>
      <c r="J14" s="76"/>
      <c r="K14" s="76"/>
      <c r="L14" s="88"/>
      <c r="M14" s="88"/>
      <c r="N14" s="88"/>
      <c r="O14" s="88"/>
      <c r="P14" s="89"/>
      <c r="R14" s="200"/>
      <c r="S14" s="200"/>
      <c r="T14" s="200"/>
      <c r="U14" s="200"/>
    </row>
    <row r="15" spans="1:26" s="194" customFormat="1" ht="23.25" customHeight="1">
      <c r="A15" s="87" t="s">
        <v>296</v>
      </c>
      <c r="B15" s="83"/>
      <c r="C15" s="90"/>
      <c r="D15" s="90"/>
      <c r="E15" s="76">
        <v>546908.41</v>
      </c>
      <c r="F15" s="76"/>
      <c r="G15" s="76"/>
      <c r="H15" s="76"/>
      <c r="I15" s="76"/>
      <c r="J15" s="76"/>
      <c r="K15" s="76">
        <v>546908.41</v>
      </c>
      <c r="L15" s="88"/>
      <c r="M15" s="88"/>
      <c r="N15" s="88"/>
      <c r="O15" s="88"/>
      <c r="P15" s="89"/>
      <c r="R15" s="200"/>
      <c r="S15" s="200"/>
      <c r="T15" s="200"/>
      <c r="U15" s="200"/>
    </row>
    <row r="16" spans="1:26" s="194" customFormat="1" ht="25.5" customHeight="1">
      <c r="A16" s="85" t="s">
        <v>297</v>
      </c>
      <c r="B16" s="83"/>
      <c r="C16" s="90" t="s">
        <v>98</v>
      </c>
      <c r="D16" s="90" t="s">
        <v>96</v>
      </c>
      <c r="E16" s="76"/>
      <c r="F16" s="76"/>
      <c r="G16" s="76"/>
      <c r="H16" s="76"/>
      <c r="I16" s="76"/>
      <c r="J16" s="76"/>
      <c r="K16" s="76"/>
      <c r="L16" s="88"/>
      <c r="M16" s="88"/>
      <c r="N16" s="88"/>
      <c r="O16" s="88"/>
      <c r="P16" s="89"/>
      <c r="R16" s="200"/>
      <c r="S16" s="200"/>
      <c r="T16" s="200"/>
      <c r="U16" s="200"/>
    </row>
    <row r="17" spans="1:21" ht="25.5" customHeight="1">
      <c r="A17" s="85" t="s">
        <v>298</v>
      </c>
      <c r="B17" s="83"/>
      <c r="C17" s="90" t="s">
        <v>98</v>
      </c>
      <c r="D17" s="90" t="s">
        <v>96</v>
      </c>
      <c r="E17" s="76">
        <v>113972.16</v>
      </c>
      <c r="F17" s="76"/>
      <c r="G17" s="76"/>
      <c r="H17" s="76"/>
      <c r="I17" s="76"/>
      <c r="J17" s="76"/>
      <c r="K17" s="76">
        <v>113972.16</v>
      </c>
      <c r="L17" s="88"/>
      <c r="M17" s="88"/>
      <c r="N17" s="88"/>
      <c r="O17" s="88"/>
      <c r="P17" s="89"/>
      <c r="R17" s="200"/>
      <c r="S17" s="200"/>
      <c r="T17" s="200"/>
      <c r="U17" s="200"/>
    </row>
    <row r="18" spans="1:21" ht="35.4" customHeight="1">
      <c r="A18" s="38" t="s">
        <v>73</v>
      </c>
      <c r="B18" s="43">
        <v>2000</v>
      </c>
      <c r="C18" s="90" t="s">
        <v>98</v>
      </c>
      <c r="D18" s="90" t="s">
        <v>96</v>
      </c>
      <c r="E18" s="76">
        <v>6391483.4199999999</v>
      </c>
      <c r="F18" s="76"/>
      <c r="G18" s="76"/>
      <c r="H18" s="76">
        <f>SUM(H20:H25)</f>
        <v>279680.43</v>
      </c>
      <c r="I18" s="76"/>
      <c r="J18" s="76"/>
      <c r="K18" s="76">
        <v>2259373.5299999998</v>
      </c>
      <c r="L18" s="88"/>
      <c r="M18" s="88"/>
      <c r="N18" s="76">
        <f>SUM(N20:N25)</f>
        <v>4207107.32</v>
      </c>
      <c r="O18" s="88"/>
      <c r="P18" s="89"/>
      <c r="R18" s="200"/>
      <c r="S18" s="200"/>
      <c r="T18" s="200"/>
      <c r="U18" s="200"/>
    </row>
    <row r="19" spans="1:21" ht="32.25" customHeight="1">
      <c r="A19" s="40" t="s">
        <v>64</v>
      </c>
      <c r="B19" s="41">
        <v>2100</v>
      </c>
      <c r="C19" s="90" t="s">
        <v>98</v>
      </c>
      <c r="D19" s="90" t="s">
        <v>96</v>
      </c>
      <c r="E19" s="76">
        <v>6391483.4199999999</v>
      </c>
      <c r="F19" s="76"/>
      <c r="G19" s="76"/>
      <c r="H19" s="76"/>
      <c r="I19" s="76"/>
      <c r="J19" s="76"/>
      <c r="K19" s="76">
        <v>2259373.5299999998</v>
      </c>
      <c r="L19" s="88"/>
      <c r="M19" s="88"/>
      <c r="N19" s="76">
        <f>SUM(N20:N25)</f>
        <v>4207107.32</v>
      </c>
      <c r="O19" s="88"/>
      <c r="P19" s="89"/>
      <c r="R19" s="200"/>
      <c r="S19" s="200"/>
      <c r="T19" s="200"/>
      <c r="U19" s="200"/>
    </row>
    <row r="20" spans="1:21" ht="13.5" customHeight="1">
      <c r="A20" s="85" t="s">
        <v>263</v>
      </c>
      <c r="B20" s="82"/>
      <c r="C20" s="90" t="s">
        <v>98</v>
      </c>
      <c r="D20" s="90" t="s">
        <v>96</v>
      </c>
      <c r="E20" s="76">
        <v>2259373.5299999998</v>
      </c>
      <c r="F20" s="76"/>
      <c r="G20" s="76"/>
      <c r="H20" s="76"/>
      <c r="I20" s="76"/>
      <c r="J20" s="76"/>
      <c r="K20" s="76">
        <v>2259373.5299999998</v>
      </c>
      <c r="L20" s="88"/>
      <c r="M20" s="88"/>
      <c r="N20" s="88">
        <v>74997.429999999993</v>
      </c>
      <c r="O20" s="88"/>
      <c r="P20" s="89"/>
      <c r="R20" s="200"/>
      <c r="S20" s="200"/>
      <c r="T20" s="200"/>
      <c r="U20" s="200"/>
    </row>
    <row r="21" spans="1:21" ht="13.5" customHeight="1">
      <c r="A21" s="85" t="s">
        <v>264</v>
      </c>
      <c r="B21" s="82"/>
      <c r="C21" s="90" t="s">
        <v>98</v>
      </c>
      <c r="D21" s="90" t="s">
        <v>96</v>
      </c>
      <c r="E21" s="76">
        <v>1629644.11</v>
      </c>
      <c r="F21" s="76"/>
      <c r="G21" s="76"/>
      <c r="H21" s="76"/>
      <c r="I21" s="76"/>
      <c r="J21" s="76"/>
      <c r="K21" s="88"/>
      <c r="L21" s="88"/>
      <c r="M21" s="88"/>
      <c r="N21" s="76">
        <v>1629644.11</v>
      </c>
      <c r="O21" s="88"/>
      <c r="P21" s="89"/>
      <c r="R21" s="200"/>
      <c r="S21" s="200"/>
      <c r="T21" s="200"/>
      <c r="U21" s="200"/>
    </row>
    <row r="22" spans="1:21" ht="13.5" customHeight="1">
      <c r="A22" s="85" t="s">
        <v>265</v>
      </c>
      <c r="B22" s="82"/>
      <c r="C22" s="90" t="s">
        <v>98</v>
      </c>
      <c r="D22" s="90" t="s">
        <v>96</v>
      </c>
      <c r="E22" s="76">
        <v>681885.6</v>
      </c>
      <c r="F22" s="76"/>
      <c r="G22" s="76"/>
      <c r="H22" s="76"/>
      <c r="I22" s="76"/>
      <c r="J22" s="76"/>
      <c r="K22" s="88"/>
      <c r="L22" s="88"/>
      <c r="M22" s="88"/>
      <c r="N22" s="76">
        <v>681885.6</v>
      </c>
      <c r="O22" s="88"/>
      <c r="P22" s="89"/>
      <c r="R22" s="200"/>
      <c r="S22" s="200"/>
      <c r="T22" s="200"/>
      <c r="U22" s="200"/>
    </row>
    <row r="23" spans="1:21" ht="13.5" customHeight="1">
      <c r="A23" s="85" t="s">
        <v>266</v>
      </c>
      <c r="B23" s="82"/>
      <c r="C23" s="90" t="s">
        <v>98</v>
      </c>
      <c r="D23" s="90" t="s">
        <v>270</v>
      </c>
      <c r="E23" s="76">
        <v>436785.1</v>
      </c>
      <c r="F23" s="76"/>
      <c r="G23" s="76"/>
      <c r="H23" s="76"/>
      <c r="I23" s="76"/>
      <c r="J23" s="76"/>
      <c r="K23" s="88"/>
      <c r="L23" s="88"/>
      <c r="M23" s="88"/>
      <c r="N23" s="76">
        <v>436785.1</v>
      </c>
      <c r="O23" s="88"/>
      <c r="P23" s="89"/>
      <c r="R23" s="200"/>
      <c r="S23" s="200"/>
      <c r="T23" s="200"/>
      <c r="U23" s="200"/>
    </row>
    <row r="24" spans="1:21" ht="28.5" customHeight="1">
      <c r="A24" s="85" t="s">
        <v>272</v>
      </c>
      <c r="B24" s="82"/>
      <c r="C24" s="90" t="s">
        <v>98</v>
      </c>
      <c r="D24" s="90" t="s">
        <v>115</v>
      </c>
      <c r="E24" s="76">
        <v>981613.47</v>
      </c>
      <c r="F24" s="76"/>
      <c r="G24" s="76"/>
      <c r="H24" s="76">
        <v>279680.43</v>
      </c>
      <c r="I24" s="76"/>
      <c r="J24" s="76"/>
      <c r="K24" s="88"/>
      <c r="L24" s="88"/>
      <c r="M24" s="88"/>
      <c r="N24" s="76">
        <v>981613.47</v>
      </c>
      <c r="O24" s="88"/>
      <c r="P24" s="89"/>
      <c r="R24" s="200"/>
      <c r="S24" s="200"/>
      <c r="T24" s="200"/>
      <c r="U24" s="200"/>
    </row>
    <row r="25" spans="1:21" ht="28.5" customHeight="1">
      <c r="A25" s="85" t="s">
        <v>267</v>
      </c>
      <c r="B25" s="82"/>
      <c r="C25" s="90" t="s">
        <v>98</v>
      </c>
      <c r="D25" s="90" t="s">
        <v>273</v>
      </c>
      <c r="E25" s="76">
        <v>402181.61</v>
      </c>
      <c r="F25" s="76"/>
      <c r="G25" s="76"/>
      <c r="H25" s="76"/>
      <c r="I25" s="76"/>
      <c r="J25" s="76"/>
      <c r="K25" s="88"/>
      <c r="L25" s="88"/>
      <c r="M25" s="88"/>
      <c r="N25" s="76">
        <v>402181.61</v>
      </c>
      <c r="O25" s="88"/>
      <c r="P25" s="89"/>
      <c r="R25" s="200"/>
      <c r="S25" s="200"/>
      <c r="T25" s="200"/>
      <c r="U25" s="200"/>
    </row>
    <row r="26" spans="1:21" ht="30" customHeight="1">
      <c r="A26" s="38" t="s">
        <v>74</v>
      </c>
      <c r="B26" s="45">
        <v>3000</v>
      </c>
      <c r="C26" s="90" t="s">
        <v>98</v>
      </c>
      <c r="D26" s="90" t="s">
        <v>273</v>
      </c>
      <c r="E26" s="76">
        <v>960433.45</v>
      </c>
      <c r="F26" s="76"/>
      <c r="G26" s="76"/>
      <c r="H26" s="76"/>
      <c r="I26" s="76"/>
      <c r="J26" s="76"/>
      <c r="K26" s="76">
        <v>960433.45</v>
      </c>
      <c r="L26" s="88"/>
      <c r="M26" s="88"/>
      <c r="N26" s="88"/>
      <c r="O26" s="88"/>
      <c r="P26" s="89"/>
      <c r="R26" s="4"/>
      <c r="S26" s="4"/>
      <c r="T26" s="4"/>
      <c r="U26" s="4"/>
    </row>
    <row r="27" spans="1:21" ht="33" customHeight="1">
      <c r="A27" s="40" t="s">
        <v>64</v>
      </c>
      <c r="B27" s="82">
        <v>3100</v>
      </c>
      <c r="C27" s="90" t="s">
        <v>98</v>
      </c>
      <c r="D27" s="90" t="s">
        <v>271</v>
      </c>
      <c r="E27" s="76">
        <v>960433.45</v>
      </c>
      <c r="F27" s="76"/>
      <c r="G27" s="76"/>
      <c r="H27" s="76"/>
      <c r="I27" s="76"/>
      <c r="J27" s="76"/>
      <c r="K27" s="76">
        <v>960433.45</v>
      </c>
      <c r="L27" s="88"/>
      <c r="M27" s="88"/>
      <c r="N27" s="88"/>
      <c r="O27" s="88"/>
      <c r="P27" s="89"/>
      <c r="R27" s="218" t="s">
        <v>94</v>
      </c>
      <c r="S27" s="218"/>
      <c r="T27" s="218"/>
      <c r="U27" s="218"/>
    </row>
    <row r="28" spans="1:21" ht="25.95" customHeight="1">
      <c r="A28" s="86" t="s">
        <v>262</v>
      </c>
      <c r="B28" s="82"/>
      <c r="C28" s="90" t="s">
        <v>98</v>
      </c>
      <c r="D28" s="90" t="s">
        <v>96</v>
      </c>
      <c r="E28" s="76">
        <v>960433.45</v>
      </c>
      <c r="F28" s="76"/>
      <c r="G28" s="76"/>
      <c r="H28" s="76"/>
      <c r="I28" s="76"/>
      <c r="J28" s="76"/>
      <c r="K28" s="76">
        <v>960433.45</v>
      </c>
      <c r="L28" s="88"/>
      <c r="M28" s="88"/>
      <c r="N28" s="88"/>
      <c r="O28" s="88"/>
      <c r="P28" s="89"/>
      <c r="R28" s="218"/>
      <c r="S28" s="218"/>
      <c r="T28" s="218"/>
      <c r="U28" s="218"/>
    </row>
    <row r="29" spans="1:21" ht="44.4" customHeight="1" thickBot="1">
      <c r="A29" s="48" t="s">
        <v>51</v>
      </c>
      <c r="B29" s="46">
        <v>9000</v>
      </c>
      <c r="C29" s="91" t="s">
        <v>97</v>
      </c>
      <c r="D29" s="91" t="s">
        <v>268</v>
      </c>
      <c r="E29" s="91" t="s">
        <v>97</v>
      </c>
      <c r="F29" s="91" t="s">
        <v>97</v>
      </c>
      <c r="G29" s="91" t="s">
        <v>97</v>
      </c>
      <c r="H29" s="91" t="s">
        <v>97</v>
      </c>
      <c r="I29" s="91" t="s">
        <v>97</v>
      </c>
      <c r="J29" s="91" t="s">
        <v>97</v>
      </c>
      <c r="K29" s="91" t="s">
        <v>97</v>
      </c>
      <c r="L29" s="91" t="s">
        <v>97</v>
      </c>
      <c r="M29" s="91" t="s">
        <v>97</v>
      </c>
      <c r="N29" s="91" t="s">
        <v>97</v>
      </c>
      <c r="O29" s="91" t="s">
        <v>97</v>
      </c>
      <c r="P29" s="92" t="s">
        <v>97</v>
      </c>
      <c r="R29" s="218"/>
      <c r="S29" s="218"/>
      <c r="T29" s="218"/>
      <c r="U29" s="218"/>
    </row>
    <row r="30" spans="1:21" ht="29.4" customHeight="1">
      <c r="A30" s="51"/>
      <c r="B30" s="53"/>
      <c r="C30" s="53"/>
      <c r="D30" s="51">
        <v>0.9</v>
      </c>
      <c r="E30" s="51"/>
      <c r="F30" s="51"/>
      <c r="G30" s="51"/>
      <c r="R30" s="218"/>
      <c r="S30" s="218"/>
      <c r="T30" s="218"/>
      <c r="U30" s="218"/>
    </row>
    <row r="31" spans="1:21" ht="27" customHeight="1">
      <c r="A31" s="267" t="s">
        <v>87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5"/>
      <c r="R31" s="218"/>
      <c r="S31" s="218"/>
      <c r="T31" s="218"/>
      <c r="U31" s="218"/>
    </row>
    <row r="32" spans="1:21" ht="15" customHeight="1">
      <c r="A32" s="267" t="s">
        <v>272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5"/>
      <c r="R32" s="218"/>
      <c r="S32" s="218"/>
      <c r="T32" s="218"/>
      <c r="U32" s="218"/>
    </row>
    <row r="33" spans="1:21" ht="20.25" customHeight="1">
      <c r="A33" s="267" t="s">
        <v>88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5"/>
    </row>
    <row r="34" spans="1:21">
      <c r="A34" s="260" t="s">
        <v>89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5"/>
      <c r="R34" s="223" t="s">
        <v>95</v>
      </c>
      <c r="S34" s="223"/>
      <c r="T34" s="223"/>
      <c r="U34" s="223"/>
    </row>
    <row r="35" spans="1:21" ht="13.5" customHeight="1">
      <c r="A35" s="261" t="s">
        <v>75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5"/>
      <c r="R35" s="223"/>
      <c r="S35" s="223"/>
      <c r="T35" s="223"/>
      <c r="U35" s="223"/>
    </row>
    <row r="36" spans="1:21" ht="14.25" customHeight="1">
      <c r="A36" s="261" t="s">
        <v>76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R36" s="223"/>
      <c r="S36" s="223"/>
      <c r="T36" s="223"/>
      <c r="U36" s="223"/>
    </row>
    <row r="37" spans="1:21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R37" s="223"/>
      <c r="S37" s="223"/>
      <c r="T37" s="223"/>
      <c r="U37" s="223"/>
    </row>
    <row r="38" spans="1: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R38" s="223"/>
      <c r="S38" s="223"/>
      <c r="T38" s="223"/>
      <c r="U38" s="223"/>
    </row>
    <row r="39" spans="1:21">
      <c r="R39" s="223"/>
      <c r="S39" s="223"/>
      <c r="T39" s="223"/>
      <c r="U39" s="223"/>
    </row>
    <row r="43" spans="1:21">
      <c r="R43" s="2"/>
      <c r="S43" s="2"/>
      <c r="T43" s="2"/>
      <c r="U43" s="2"/>
    </row>
  </sheetData>
  <mergeCells count="37">
    <mergeCell ref="M6:N6"/>
    <mergeCell ref="R2:U7"/>
    <mergeCell ref="R9:U25"/>
    <mergeCell ref="R27:U32"/>
    <mergeCell ref="R34:U39"/>
    <mergeCell ref="A33:P33"/>
    <mergeCell ref="A34:P34"/>
    <mergeCell ref="A35:P35"/>
    <mergeCell ref="A36:P36"/>
    <mergeCell ref="A37:P37"/>
    <mergeCell ref="A31:P31"/>
    <mergeCell ref="A32:P32"/>
    <mergeCell ref="D4:F4"/>
    <mergeCell ref="G4:G7"/>
    <mergeCell ref="H4:H7"/>
    <mergeCell ref="E5:F5"/>
    <mergeCell ref="K5:K7"/>
    <mergeCell ref="L5:L7"/>
    <mergeCell ref="E6:E7"/>
    <mergeCell ref="F6:F7"/>
    <mergeCell ref="I4:I7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P5:P7"/>
    <mergeCell ref="M5:N5"/>
    <mergeCell ref="O5:O7"/>
    <mergeCell ref="J4:J7"/>
    <mergeCell ref="K4:P4"/>
    <mergeCell ref="D5:D7"/>
  </mergeCells>
  <pageMargins left="0.70866141732283472" right="0.39370078740157483" top="0.59055118110236227" bottom="0.39370078740157483" header="0.15748031496062992" footer="0"/>
  <pageSetup paperSize="9" scale="65" firstPageNumber="6" fitToHeight="0" orientation="landscape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1.1.Поступления</vt:lpstr>
      <vt:lpstr>1.1.Выплаты</vt:lpstr>
      <vt:lpstr>6.Численность</vt:lpstr>
      <vt:lpstr>6.ФОТ</vt:lpstr>
      <vt:lpstr>'1.1.Выплаты'!Заголовки_для_печати</vt:lpstr>
      <vt:lpstr>'1.1.Поступления'!Заголовки_для_печати</vt:lpstr>
      <vt:lpstr>'1.1.Выплаты'!Область_печати</vt:lpstr>
      <vt:lpstr>'1.1.Поступления'!Область_печати</vt:lpstr>
      <vt:lpstr>'6.ФОТ'!Область_печати</vt:lpstr>
      <vt:lpstr>'6.Численность'!Область_печати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ГАЛИНА АНАТОЛЬЕВНА</dc:creator>
  <cp:lastModifiedBy>1_1</cp:lastModifiedBy>
  <cp:lastPrinted>2024-07-04T16:26:55Z</cp:lastPrinted>
  <dcterms:created xsi:type="dcterms:W3CDTF">2019-06-10T09:56:50Z</dcterms:created>
  <dcterms:modified xsi:type="dcterms:W3CDTF">2024-07-04T18:03:02Z</dcterms:modified>
</cp:coreProperties>
</file>